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F:\Adult_Ed\AAE Program Information\RGA and Rubric\PY25-28\RGA Documents\Final Documents\"/>
    </mc:Choice>
  </mc:AlternateContent>
  <xr:revisionPtr revIDLastSave="0" documentId="8_{76165228-D328-460E-8680-4E63E6EC2F8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roject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" i="1" l="1"/>
  <c r="C121" i="1"/>
  <c r="C118" i="1"/>
  <c r="C119" i="1"/>
  <c r="E118" i="1"/>
  <c r="D121" i="1"/>
  <c r="D118" i="1"/>
  <c r="C120" i="1"/>
  <c r="E115" i="1"/>
  <c r="E114" i="1"/>
  <c r="D116" i="1"/>
  <c r="C116" i="1"/>
  <c r="E116" i="1" s="1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C34" i="1"/>
  <c r="D34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C58" i="1"/>
  <c r="D58" i="1"/>
  <c r="E62" i="1"/>
  <c r="E63" i="1"/>
  <c r="E64" i="1"/>
  <c r="E65" i="1"/>
  <c r="E66" i="1"/>
  <c r="E67" i="1"/>
  <c r="E68" i="1"/>
  <c r="E69" i="1"/>
  <c r="C70" i="1"/>
  <c r="D70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C88" i="1"/>
  <c r="D88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C111" i="1"/>
  <c r="D111" i="1"/>
  <c r="D119" i="1"/>
  <c r="E119" i="1"/>
  <c r="E70" i="1" l="1"/>
  <c r="E111" i="1"/>
  <c r="E88" i="1"/>
  <c r="E34" i="1"/>
  <c r="E58" i="1"/>
  <c r="D59" i="1"/>
  <c r="C59" i="1"/>
  <c r="E59" i="1" l="1"/>
  <c r="E120" i="1" s="1"/>
  <c r="D120" i="1"/>
  <c r="C126" i="1" l="1"/>
</calcChain>
</file>

<file path=xl/sharedStrings.xml><?xml version="1.0" encoding="utf-8"?>
<sst xmlns="http://schemas.openxmlformats.org/spreadsheetml/2006/main" count="54" uniqueCount="52">
  <si>
    <t>ALASKA DEPARTMENT OF LABOR</t>
  </si>
  <si>
    <t>WORKFORCE DEVELOPMENT</t>
  </si>
  <si>
    <t>NAME OF AGENCY</t>
  </si>
  <si>
    <t>DETS/ Adult Education</t>
  </si>
  <si>
    <t>Project Budget Form 165</t>
  </si>
  <si>
    <t>GRANT TITLE</t>
  </si>
  <si>
    <t>GRANT IDENTIFICATION NUMBER</t>
  </si>
  <si>
    <t xml:space="preserve">Date:   </t>
  </si>
  <si>
    <t xml:space="preserve">Acct. </t>
  </si>
  <si>
    <t>AAE Direct Administration</t>
  </si>
  <si>
    <t xml:space="preserve">AAE Direct Instruction </t>
  </si>
  <si>
    <t>Total</t>
  </si>
  <si>
    <t>Personal Services (Salaries)</t>
  </si>
  <si>
    <t>Salaries Subtotal</t>
  </si>
  <si>
    <t>Personal Services (Fringe Benefits)</t>
  </si>
  <si>
    <t>100 Subtotal:</t>
  </si>
  <si>
    <t>Travel</t>
  </si>
  <si>
    <t>200 Subtotal:</t>
  </si>
  <si>
    <t>Contractual</t>
  </si>
  <si>
    <t>300 Subtotal:</t>
  </si>
  <si>
    <t>Supplies</t>
  </si>
  <si>
    <t>400 Subtotal:</t>
  </si>
  <si>
    <t>500 Subtotal:</t>
  </si>
  <si>
    <t>Column Subtotals:</t>
  </si>
  <si>
    <t>Restricted Indirect Rate Percent:</t>
  </si>
  <si>
    <t>Indirect Administrative Amount:</t>
  </si>
  <si>
    <t>Column Totals:</t>
  </si>
  <si>
    <t>Approved Restricted Indirect Rate</t>
  </si>
  <si>
    <t>Administrative Rate (5% max unless negotiated)</t>
  </si>
  <si>
    <t>EX: Program Coordinator</t>
  </si>
  <si>
    <t>Ex: Program Coordinator Meeting in Anchorage</t>
  </si>
  <si>
    <t>Anticipated Contractual Charges (one line per charge)</t>
  </si>
  <si>
    <t xml:space="preserve">Anticipated Travel for Staff Only (one line per event) </t>
  </si>
  <si>
    <t xml:space="preserve">Break out Personnel Fringe Benefits Based on Positions </t>
  </si>
  <si>
    <t xml:space="preserve">List Personnel Position and Salaries (one line per position) </t>
  </si>
  <si>
    <t>Ex: Rent - Allocated on square footage</t>
  </si>
  <si>
    <t xml:space="preserve">Ex: Lead Education Instructor </t>
  </si>
  <si>
    <t>Ex: Books</t>
  </si>
  <si>
    <t>Ex: TABE Testing Supplies</t>
  </si>
  <si>
    <t>Ex: Essential Education Distance Education Platform</t>
  </si>
  <si>
    <t>Ex: General office supplies (paper, toner, WB markers, erasers, etc.)</t>
  </si>
  <si>
    <t>Fringe Benefits Subtotal</t>
  </si>
  <si>
    <t>Anticipated Supplies - as specific as possible (one line per charge)</t>
  </si>
  <si>
    <t xml:space="preserve">Administrative Rates above 5% must be negotiated and approved by the AAE Office </t>
  </si>
  <si>
    <t>34 CFR §463.25</t>
  </si>
  <si>
    <t>Percentage of funds used for Career Services</t>
  </si>
  <si>
    <t>ie, Intake, Orientation, Pre-Test, Referral:</t>
  </si>
  <si>
    <t>Funding Spent on IET Training Services</t>
  </si>
  <si>
    <t>Participant Support Services</t>
  </si>
  <si>
    <t>Transportation</t>
  </si>
  <si>
    <t>Child and/or Dependent Care</t>
  </si>
  <si>
    <t>Participant Support Services are excluded from Indirect Rates, but are calucated into overall grant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</si>
</sst>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theme="3"/>
      <name val="Calibri"/>
      <family val="2"/>
      <scheme val="minor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10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double">
        <color theme="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/>
      <right style="medium">
        <color indexed="64"/>
      </right>
      <top style="medium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20" fillId="0" borderId="0" applyNumberFormat="0" applyFill="0" applyBorder="0" applyAlignment="0" applyProtection="0"/>
  </cellStyleXfs>
  <cellXfs count="122">
    <xf numFmtId="0" fontId="0" fillId="0" borderId="0" xfId="0"/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49" fontId="5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4" fontId="5" fillId="0" borderId="0" xfId="0" applyNumberFormat="1" applyFont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wrapText="1"/>
      <protection hidden="1"/>
    </xf>
    <xf numFmtId="0" fontId="10" fillId="0" borderId="6" xfId="0" applyFont="1" applyBorder="1" applyAlignment="1" applyProtection="1">
      <alignment horizontal="center" wrapText="1"/>
      <protection hidden="1"/>
    </xf>
    <xf numFmtId="164" fontId="10" fillId="0" borderId="4" xfId="0" applyNumberFormat="1" applyFont="1" applyBorder="1" applyProtection="1">
      <protection locked="0"/>
    </xf>
    <xf numFmtId="44" fontId="10" fillId="0" borderId="4" xfId="1" applyFont="1" applyFill="1" applyBorder="1" applyAlignment="1" applyProtection="1">
      <alignment horizontal="right"/>
      <protection locked="0"/>
    </xf>
    <xf numFmtId="164" fontId="10" fillId="0" borderId="10" xfId="0" applyNumberFormat="1" applyFont="1" applyBorder="1" applyProtection="1"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164" fontId="10" fillId="0" borderId="11" xfId="0" applyNumberFormat="1" applyFont="1" applyBorder="1" applyProtection="1">
      <protection locked="0"/>
    </xf>
    <xf numFmtId="0" fontId="16" fillId="0" borderId="2" xfId="4" applyFont="1" applyFill="1" applyProtection="1">
      <protection hidden="1"/>
    </xf>
    <xf numFmtId="164" fontId="16" fillId="0" borderId="2" xfId="4" applyNumberFormat="1" applyFont="1" applyFill="1" applyAlignment="1" applyProtection="1">
      <alignment horizontal="right"/>
      <protection hidden="1"/>
    </xf>
    <xf numFmtId="0" fontId="14" fillId="0" borderId="4" xfId="0" applyFont="1" applyBorder="1" applyProtection="1">
      <protection hidden="1"/>
    </xf>
    <xf numFmtId="164" fontId="14" fillId="0" borderId="4" xfId="0" applyNumberFormat="1" applyFont="1" applyBorder="1" applyAlignment="1" applyProtection="1">
      <alignment horizontal="left"/>
      <protection hidden="1"/>
    </xf>
    <xf numFmtId="44" fontId="10" fillId="0" borderId="4" xfId="1" applyFont="1" applyFill="1" applyBorder="1" applyAlignment="1" applyProtection="1">
      <alignment horizontal="right"/>
      <protection hidden="1"/>
    </xf>
    <xf numFmtId="164" fontId="10" fillId="0" borderId="4" xfId="0" applyNumberFormat="1" applyFont="1" applyBorder="1" applyAlignment="1" applyProtection="1">
      <alignment horizontal="left"/>
      <protection locked="0"/>
    </xf>
    <xf numFmtId="0" fontId="13" fillId="0" borderId="0" xfId="0" applyFont="1" applyProtection="1">
      <protection hidden="1"/>
    </xf>
    <xf numFmtId="44" fontId="14" fillId="0" borderId="10" xfId="1" applyFont="1" applyFill="1" applyBorder="1" applyProtection="1">
      <protection hidden="1"/>
    </xf>
    <xf numFmtId="0" fontId="17" fillId="0" borderId="4" xfId="0" applyFont="1" applyBorder="1" applyProtection="1">
      <protection hidden="1"/>
    </xf>
    <xf numFmtId="0" fontId="16" fillId="0" borderId="2" xfId="4" applyFont="1" applyFill="1" applyAlignment="1" applyProtection="1">
      <alignment horizontal="center"/>
      <protection hidden="1"/>
    </xf>
    <xf numFmtId="0" fontId="14" fillId="0" borderId="4" xfId="0" applyFont="1" applyBorder="1" applyAlignment="1" applyProtection="1">
      <alignment horizontal="center"/>
      <protection hidden="1"/>
    </xf>
    <xf numFmtId="164" fontId="14" fillId="0" borderId="4" xfId="0" applyNumberFormat="1" applyFont="1" applyBorder="1" applyAlignment="1" applyProtection="1">
      <alignment horizontal="right"/>
      <protection hidden="1"/>
    </xf>
    <xf numFmtId="0" fontId="14" fillId="0" borderId="4" xfId="0" applyFont="1" applyBorder="1" applyAlignment="1" applyProtection="1">
      <alignment horizontal="right"/>
      <protection hidden="1"/>
    </xf>
    <xf numFmtId="0" fontId="10" fillId="0" borderId="4" xfId="0" applyFont="1" applyBorder="1" applyAlignment="1" applyProtection="1">
      <alignment horizontal="center"/>
      <protection hidden="1"/>
    </xf>
    <xf numFmtId="0" fontId="16" fillId="0" borderId="2" xfId="4" applyFont="1" applyFill="1" applyAlignment="1" applyProtection="1">
      <alignment wrapText="1"/>
      <protection hidden="1"/>
    </xf>
    <xf numFmtId="0" fontId="16" fillId="0" borderId="2" xfId="4" applyFont="1" applyFill="1" applyAlignment="1" applyProtection="1">
      <alignment horizontal="right" wrapText="1"/>
      <protection hidden="1"/>
    </xf>
    <xf numFmtId="0" fontId="11" fillId="2" borderId="1" xfId="3" applyFont="1" applyFill="1" applyProtection="1">
      <protection hidden="1"/>
    </xf>
    <xf numFmtId="164" fontId="11" fillId="2" borderId="1" xfId="3" applyNumberFormat="1" applyFont="1" applyFill="1" applyAlignment="1" applyProtection="1">
      <alignment horizontal="left"/>
      <protection hidden="1"/>
    </xf>
    <xf numFmtId="44" fontId="11" fillId="2" borderId="1" xfId="3" applyNumberFormat="1" applyFont="1" applyFill="1" applyAlignment="1" applyProtection="1">
      <alignment horizontal="right"/>
      <protection hidden="1"/>
    </xf>
    <xf numFmtId="0" fontId="3" fillId="0" borderId="2" xfId="4" applyFill="1" applyProtection="1">
      <protection hidden="1"/>
    </xf>
    <xf numFmtId="164" fontId="3" fillId="0" borderId="2" xfId="4" applyNumberFormat="1" applyFill="1" applyAlignment="1" applyProtection="1">
      <alignment horizontal="right"/>
      <protection hidden="1"/>
    </xf>
    <xf numFmtId="44" fontId="3" fillId="3" borderId="2" xfId="4" applyNumberFormat="1" applyFill="1" applyAlignment="1" applyProtection="1">
      <alignment horizontal="right"/>
      <protection hidden="1"/>
    </xf>
    <xf numFmtId="44" fontId="16" fillId="3" borderId="2" xfId="4" applyNumberFormat="1" applyFont="1" applyFill="1" applyAlignment="1" applyProtection="1">
      <alignment horizontal="right"/>
      <protection hidden="1"/>
    </xf>
    <xf numFmtId="44" fontId="16" fillId="3" borderId="14" xfId="4" applyNumberFormat="1" applyFont="1" applyFill="1" applyBorder="1" applyProtection="1">
      <protection hidden="1"/>
    </xf>
    <xf numFmtId="44" fontId="14" fillId="3" borderId="4" xfId="1" applyFont="1" applyFill="1" applyBorder="1" applyAlignment="1" applyProtection="1">
      <alignment horizontal="right"/>
      <protection hidden="1"/>
    </xf>
    <xf numFmtId="164" fontId="11" fillId="2" borderId="1" xfId="3" applyNumberFormat="1" applyFont="1" applyFill="1" applyProtection="1">
      <protection hidden="1"/>
    </xf>
    <xf numFmtId="0" fontId="10" fillId="0" borderId="4" xfId="0" applyFont="1" applyBorder="1" applyProtection="1">
      <protection hidden="1"/>
    </xf>
    <xf numFmtId="0" fontId="10" fillId="0" borderId="6" xfId="0" applyFont="1" applyBorder="1" applyProtection="1">
      <protection hidden="1"/>
    </xf>
    <xf numFmtId="0" fontId="12" fillId="0" borderId="4" xfId="0" applyFont="1" applyBorder="1" applyProtection="1">
      <protection hidden="1"/>
    </xf>
    <xf numFmtId="0" fontId="14" fillId="0" borderId="12" xfId="0" applyFont="1" applyBorder="1" applyProtection="1">
      <protection hidden="1"/>
    </xf>
    <xf numFmtId="164" fontId="14" fillId="0" borderId="12" xfId="0" applyNumberFormat="1" applyFont="1" applyBorder="1" applyAlignment="1" applyProtection="1">
      <alignment horizontal="right"/>
      <protection hidden="1"/>
    </xf>
    <xf numFmtId="44" fontId="15" fillId="0" borderId="2" xfId="4" applyNumberFormat="1" applyFont="1" applyFill="1" applyAlignment="1" applyProtection="1">
      <alignment horizontal="right"/>
      <protection hidden="1"/>
    </xf>
    <xf numFmtId="44" fontId="15" fillId="0" borderId="13" xfId="4" applyNumberFormat="1" applyFont="1" applyFill="1" applyBorder="1" applyAlignment="1" applyProtection="1">
      <alignment horizontal="right"/>
      <protection hidden="1"/>
    </xf>
    <xf numFmtId="0" fontId="14" fillId="0" borderId="11" xfId="0" applyFont="1" applyBorder="1" applyProtection="1">
      <protection hidden="1"/>
    </xf>
    <xf numFmtId="44" fontId="10" fillId="0" borderId="6" xfId="1" applyFont="1" applyFill="1" applyBorder="1" applyAlignment="1" applyProtection="1">
      <alignment horizontal="right"/>
      <protection locked="0"/>
    </xf>
    <xf numFmtId="44" fontId="11" fillId="2" borderId="16" xfId="3" applyNumberFormat="1" applyFont="1" applyFill="1" applyBorder="1" applyProtection="1">
      <protection hidden="1"/>
    </xf>
    <xf numFmtId="44" fontId="16" fillId="3" borderId="17" xfId="4" applyNumberFormat="1" applyFont="1" applyFill="1" applyBorder="1" applyAlignment="1" applyProtection="1">
      <alignment wrapText="1"/>
      <protection hidden="1"/>
    </xf>
    <xf numFmtId="44" fontId="10" fillId="0" borderId="18" xfId="1" applyFont="1" applyFill="1" applyBorder="1" applyAlignment="1" applyProtection="1">
      <alignment horizontal="right"/>
      <protection hidden="1"/>
    </xf>
    <xf numFmtId="44" fontId="16" fillId="3" borderId="20" xfId="4" applyNumberFormat="1" applyFont="1" applyFill="1" applyBorder="1" applyAlignment="1" applyProtection="1">
      <alignment wrapText="1"/>
      <protection hidden="1"/>
    </xf>
    <xf numFmtId="44" fontId="10" fillId="0" borderId="21" xfId="1" applyFont="1" applyFill="1" applyBorder="1" applyAlignment="1" applyProtection="1">
      <alignment horizontal="right"/>
      <protection locked="0"/>
    </xf>
    <xf numFmtId="44" fontId="10" fillId="0" borderId="6" xfId="1" applyFont="1" applyFill="1" applyBorder="1" applyAlignment="1" applyProtection="1">
      <alignment horizontal="right"/>
      <protection hidden="1"/>
    </xf>
    <xf numFmtId="44" fontId="16" fillId="3" borderId="20" xfId="4" applyNumberFormat="1" applyFont="1" applyFill="1" applyBorder="1" applyAlignment="1" applyProtection="1">
      <alignment horizontal="right"/>
      <protection hidden="1"/>
    </xf>
    <xf numFmtId="44" fontId="16" fillId="3" borderId="22" xfId="4" applyNumberFormat="1" applyFont="1" applyFill="1" applyBorder="1" applyAlignment="1" applyProtection="1">
      <alignment horizontal="right"/>
      <protection hidden="1"/>
    </xf>
    <xf numFmtId="44" fontId="14" fillId="0" borderId="15" xfId="1" applyFont="1" applyFill="1" applyBorder="1" applyProtection="1">
      <protection hidden="1"/>
    </xf>
    <xf numFmtId="44" fontId="14" fillId="3" borderId="23" xfId="1" applyFont="1" applyFill="1" applyBorder="1" applyAlignment="1" applyProtection="1">
      <alignment horizontal="right"/>
      <protection hidden="1"/>
    </xf>
    <xf numFmtId="44" fontId="10" fillId="0" borderId="7" xfId="1" applyFont="1" applyFill="1" applyBorder="1" applyAlignment="1" applyProtection="1">
      <alignment horizontal="right"/>
      <protection locked="0"/>
    </xf>
    <xf numFmtId="44" fontId="14" fillId="0" borderId="28" xfId="1" applyFont="1" applyFill="1" applyBorder="1" applyProtection="1">
      <protection hidden="1"/>
    </xf>
    <xf numFmtId="44" fontId="16" fillId="3" borderId="29" xfId="4" applyNumberFormat="1" applyFont="1" applyFill="1" applyBorder="1" applyAlignment="1" applyProtection="1">
      <alignment horizontal="right"/>
      <protection hidden="1"/>
    </xf>
    <xf numFmtId="44" fontId="11" fillId="2" borderId="22" xfId="3" applyNumberFormat="1" applyFont="1" applyFill="1" applyBorder="1" applyProtection="1">
      <protection hidden="1"/>
    </xf>
    <xf numFmtId="44" fontId="15" fillId="0" borderId="19" xfId="4" applyNumberFormat="1" applyFont="1" applyFill="1" applyBorder="1" applyAlignment="1" applyProtection="1">
      <alignment horizontal="right"/>
      <protection hidden="1"/>
    </xf>
    <xf numFmtId="0" fontId="10" fillId="0" borderId="25" xfId="0" applyFont="1" applyBorder="1" applyAlignment="1" applyProtection="1">
      <alignment horizontal="center" wrapText="1"/>
      <protection hidden="1"/>
    </xf>
    <xf numFmtId="44" fontId="14" fillId="0" borderId="27" xfId="1" applyFont="1" applyFill="1" applyBorder="1" applyProtection="1">
      <protection hidden="1"/>
    </xf>
    <xf numFmtId="44" fontId="14" fillId="0" borderId="9" xfId="1" applyFont="1" applyFill="1" applyBorder="1" applyProtection="1">
      <protection hidden="1"/>
    </xf>
    <xf numFmtId="44" fontId="14" fillId="0" borderId="27" xfId="1" applyFont="1" applyFill="1" applyBorder="1" applyAlignment="1" applyProtection="1">
      <alignment horizontal="right"/>
      <protection hidden="1"/>
    </xf>
    <xf numFmtId="44" fontId="14" fillId="0" borderId="9" xfId="1" applyFont="1" applyFill="1" applyBorder="1" applyAlignment="1" applyProtection="1">
      <alignment horizontal="right"/>
      <protection hidden="1"/>
    </xf>
    <xf numFmtId="44" fontId="14" fillId="0" borderId="30" xfId="1" applyFont="1" applyFill="1" applyBorder="1" applyAlignment="1" applyProtection="1">
      <alignment horizontal="right"/>
      <protection hidden="1"/>
    </xf>
    <xf numFmtId="44" fontId="14" fillId="0" borderId="26" xfId="1" applyFont="1" applyFill="1" applyBorder="1" applyAlignment="1" applyProtection="1">
      <alignment horizontal="right"/>
      <protection hidden="1"/>
    </xf>
    <xf numFmtId="9" fontId="14" fillId="0" borderId="24" xfId="2" applyFont="1" applyFill="1" applyBorder="1" applyAlignment="1" applyProtection="1">
      <alignment horizontal="right"/>
      <protection hidden="1"/>
    </xf>
    <xf numFmtId="44" fontId="14" fillId="0" borderId="25" xfId="1" applyFont="1" applyFill="1" applyBorder="1" applyProtection="1">
      <protection hidden="1"/>
    </xf>
    <xf numFmtId="9" fontId="14" fillId="0" borderId="4" xfId="2" applyFont="1" applyFill="1" applyBorder="1" applyAlignment="1" applyProtection="1">
      <alignment horizontal="right"/>
      <protection hidden="1"/>
    </xf>
    <xf numFmtId="9" fontId="14" fillId="0" borderId="7" xfId="2" applyFont="1" applyFill="1" applyBorder="1" applyAlignment="1" applyProtection="1">
      <alignment horizontal="right"/>
      <protection hidden="1"/>
    </xf>
    <xf numFmtId="44" fontId="17" fillId="0" borderId="4" xfId="1" applyFont="1" applyFill="1" applyBorder="1" applyAlignment="1" applyProtection="1">
      <alignment horizontal="right"/>
      <protection hidden="1"/>
    </xf>
    <xf numFmtId="44" fontId="17" fillId="0" borderId="7" xfId="1" applyFont="1" applyFill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9" fontId="3" fillId="0" borderId="0" xfId="2" applyFont="1" applyFill="1" applyProtection="1">
      <protection locked="0"/>
    </xf>
    <xf numFmtId="165" fontId="19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5" applyAlignment="1" applyProtection="1">
      <protection hidden="1"/>
    </xf>
    <xf numFmtId="44" fontId="10" fillId="0" borderId="35" xfId="1" applyFont="1" applyFill="1" applyBorder="1" applyAlignment="1" applyProtection="1">
      <alignment horizontal="right"/>
      <protection locked="0"/>
    </xf>
    <xf numFmtId="0" fontId="0" fillId="4" borderId="31" xfId="0" applyFill="1" applyBorder="1" applyProtection="1">
      <protection hidden="1"/>
    </xf>
    <xf numFmtId="0" fontId="3" fillId="4" borderId="32" xfId="0" applyFont="1" applyFill="1" applyBorder="1" applyAlignment="1" applyProtection="1">
      <alignment horizontal="center"/>
      <protection hidden="1"/>
    </xf>
    <xf numFmtId="0" fontId="0" fillId="4" borderId="32" xfId="0" applyFill="1" applyBorder="1" applyProtection="1">
      <protection hidden="1"/>
    </xf>
    <xf numFmtId="0" fontId="0" fillId="4" borderId="33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9" fontId="19" fillId="4" borderId="3" xfId="2" applyFont="1" applyFill="1" applyBorder="1" applyProtection="1">
      <protection hidden="1"/>
    </xf>
    <xf numFmtId="0" fontId="0" fillId="4" borderId="3" xfId="0" applyFill="1" applyBorder="1" applyProtection="1">
      <protection hidden="1"/>
    </xf>
    <xf numFmtId="9" fontId="19" fillId="4" borderId="37" xfId="2" applyFont="1" applyFill="1" applyBorder="1" applyProtection="1">
      <protection hidden="1"/>
    </xf>
    <xf numFmtId="0" fontId="0" fillId="4" borderId="37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3" fillId="4" borderId="37" xfId="0" applyFont="1" applyFill="1" applyBorder="1" applyAlignment="1" applyProtection="1">
      <alignment horizontal="center"/>
      <protection hidden="1"/>
    </xf>
    <xf numFmtId="9" fontId="19" fillId="4" borderId="34" xfId="2" applyFont="1" applyFill="1" applyBorder="1" applyProtection="1">
      <protection locked="0"/>
    </xf>
    <xf numFmtId="9" fontId="19" fillId="4" borderId="8" xfId="2" applyFont="1" applyFill="1" applyBorder="1" applyProtection="1">
      <protection locked="0"/>
    </xf>
    <xf numFmtId="44" fontId="11" fillId="2" borderId="16" xfId="3" applyNumberFormat="1" applyFont="1" applyFill="1" applyBorder="1" applyAlignment="1" applyProtection="1">
      <alignment horizontal="right"/>
      <protection hidden="1"/>
    </xf>
    <xf numFmtId="0" fontId="11" fillId="2" borderId="0" xfId="3" applyFont="1" applyFill="1" applyBorder="1" applyAlignment="1" applyProtection="1">
      <alignment horizontal="right"/>
      <protection hidden="1"/>
    </xf>
    <xf numFmtId="164" fontId="11" fillId="2" borderId="0" xfId="3" applyNumberFormat="1" applyFont="1" applyFill="1" applyBorder="1" applyAlignment="1" applyProtection="1">
      <alignment horizontal="left"/>
      <protection hidden="1"/>
    </xf>
    <xf numFmtId="0" fontId="16" fillId="0" borderId="17" xfId="4" applyFont="1" applyFill="1" applyBorder="1" applyAlignment="1" applyProtection="1">
      <alignment horizontal="right"/>
      <protection hidden="1"/>
    </xf>
    <xf numFmtId="164" fontId="16" fillId="0" borderId="17" xfId="4" applyNumberFormat="1" applyFont="1" applyFill="1" applyBorder="1" applyAlignment="1" applyProtection="1">
      <alignment horizontal="right"/>
      <protection hidden="1"/>
    </xf>
    <xf numFmtId="44" fontId="16" fillId="3" borderId="0" xfId="4" applyNumberFormat="1" applyFont="1" applyFill="1" applyBorder="1" applyAlignment="1" applyProtection="1">
      <alignment horizontal="right"/>
      <protection hidden="1"/>
    </xf>
    <xf numFmtId="44" fontId="14" fillId="0" borderId="36" xfId="1" applyFont="1" applyFill="1" applyBorder="1" applyProtection="1">
      <protection hidden="1"/>
    </xf>
    <xf numFmtId="44" fontId="14" fillId="0" borderId="38" xfId="1" applyFont="1" applyFill="1" applyBorder="1" applyProtection="1">
      <protection hidden="1"/>
    </xf>
    <xf numFmtId="44" fontId="10" fillId="0" borderId="8" xfId="1" applyFont="1" applyFill="1" applyBorder="1" applyAlignment="1" applyProtection="1">
      <alignment horizontal="right"/>
      <protection hidden="1"/>
    </xf>
    <xf numFmtId="164" fontId="5" fillId="0" borderId="4" xfId="0" applyNumberFormat="1" applyFont="1" applyBorder="1" applyAlignment="1">
      <alignment horizontal="left"/>
    </xf>
    <xf numFmtId="0" fontId="2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 wrapText="1"/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hidden="1"/>
    </xf>
  </cellXfs>
  <cellStyles count="6">
    <cellStyle name="Currency" xfId="1" builtinId="4"/>
    <cellStyle name="Heading 3" xfId="3" builtinId="18"/>
    <cellStyle name="Hyperlink" xfId="5" builtinId="8"/>
    <cellStyle name="Normal" xfId="0" builtinId="0"/>
    <cellStyle name="Percent" xfId="2" builtinId="5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129</xdr:row>
      <xdr:rowOff>0</xdr:rowOff>
    </xdr:from>
    <xdr:to>
      <xdr:col>4</xdr:col>
      <xdr:colOff>1008865</xdr:colOff>
      <xdr:row>152</xdr:row>
      <xdr:rowOff>47071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4612600"/>
          <a:ext cx="6276190" cy="4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fr.gov/cgi-bin/text-idx?SID=4f83190fdb6160ce8eb59ccddad45682&amp;mc=true&amp;node=pt34.3.463&amp;rgn=div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F128"/>
  <sheetViews>
    <sheetView tabSelected="1" zoomScaleNormal="100" workbookViewId="0">
      <selection activeCell="A128" sqref="A128:E128"/>
    </sheetView>
  </sheetViews>
  <sheetFormatPr defaultColWidth="9.140625" defaultRowHeight="15" x14ac:dyDescent="0.25"/>
  <cols>
    <col min="1" max="1" width="7.140625" style="2" customWidth="1"/>
    <col min="2" max="2" width="48.7109375" style="2" bestFit="1" customWidth="1"/>
    <col min="3" max="5" width="15.140625" style="2" customWidth="1"/>
    <col min="6" max="6" width="14.42578125" style="2" customWidth="1"/>
    <col min="7" max="16384" width="9.140625" style="2"/>
  </cols>
  <sheetData>
    <row r="1" spans="1:6" x14ac:dyDescent="0.25">
      <c r="A1" s="113" t="s">
        <v>0</v>
      </c>
      <c r="B1" s="113"/>
      <c r="C1" s="114"/>
      <c r="D1" s="114"/>
      <c r="E1" s="114"/>
      <c r="F1" s="1"/>
    </row>
    <row r="2" spans="1:6" x14ac:dyDescent="0.25">
      <c r="A2" s="113" t="s">
        <v>1</v>
      </c>
      <c r="B2" s="113"/>
      <c r="C2" s="115" t="s">
        <v>2</v>
      </c>
      <c r="D2" s="115"/>
      <c r="E2" s="115"/>
      <c r="F2" s="1"/>
    </row>
    <row r="3" spans="1:6" x14ac:dyDescent="0.25">
      <c r="A3" s="116" t="s">
        <v>3</v>
      </c>
      <c r="B3" s="117"/>
      <c r="C3" s="3"/>
      <c r="D3" s="3"/>
      <c r="E3" s="3"/>
      <c r="F3" s="3"/>
    </row>
    <row r="4" spans="1:6" x14ac:dyDescent="0.25">
      <c r="A4" s="118" t="s">
        <v>4</v>
      </c>
      <c r="B4" s="118"/>
      <c r="C4" s="119"/>
      <c r="D4" s="120"/>
      <c r="E4" s="120"/>
      <c r="F4" s="4"/>
    </row>
    <row r="5" spans="1:6" x14ac:dyDescent="0.25">
      <c r="A5" s="118"/>
      <c r="B5" s="118"/>
      <c r="C5" s="115" t="s">
        <v>5</v>
      </c>
      <c r="D5" s="115"/>
      <c r="E5" s="115"/>
      <c r="F5" s="5"/>
    </row>
    <row r="6" spans="1:6" ht="9" customHeight="1" x14ac:dyDescent="0.3">
      <c r="A6" s="118"/>
      <c r="B6" s="118"/>
      <c r="C6" s="3"/>
      <c r="D6" s="3"/>
      <c r="E6" s="6"/>
      <c r="F6" s="7"/>
    </row>
    <row r="7" spans="1:6" x14ac:dyDescent="0.25">
      <c r="A7" s="118"/>
      <c r="B7" s="118"/>
      <c r="C7" s="119"/>
      <c r="D7" s="120"/>
      <c r="E7" s="120"/>
      <c r="F7" s="3"/>
    </row>
    <row r="8" spans="1:6" x14ac:dyDescent="0.25">
      <c r="A8" s="3"/>
      <c r="B8" s="8"/>
      <c r="C8" s="3" t="s">
        <v>6</v>
      </c>
      <c r="D8" s="3"/>
      <c r="E8" s="3"/>
      <c r="F8" s="3"/>
    </row>
    <row r="9" spans="1:6" x14ac:dyDescent="0.25">
      <c r="A9" s="2" t="s">
        <v>7</v>
      </c>
      <c r="B9" s="9"/>
      <c r="C9" s="3"/>
      <c r="D9" s="3"/>
      <c r="E9" s="3"/>
      <c r="F9" s="3"/>
    </row>
    <row r="10" spans="1:6" ht="24" thickBot="1" x14ac:dyDescent="0.3">
      <c r="A10" s="10" t="s">
        <v>8</v>
      </c>
      <c r="B10" s="11"/>
      <c r="C10" s="12" t="s">
        <v>9</v>
      </c>
      <c r="D10" s="13" t="s">
        <v>10</v>
      </c>
      <c r="E10" s="69" t="s">
        <v>11</v>
      </c>
    </row>
    <row r="11" spans="1:6" ht="15.75" thickBot="1" x14ac:dyDescent="0.3">
      <c r="A11" s="35">
        <v>100</v>
      </c>
      <c r="B11" s="44" t="s">
        <v>12</v>
      </c>
      <c r="C11" s="37"/>
      <c r="D11" s="37"/>
      <c r="E11" s="67"/>
    </row>
    <row r="12" spans="1:6" ht="15.75" thickBot="1" x14ac:dyDescent="0.3">
      <c r="A12" s="45"/>
      <c r="B12" s="14" t="s">
        <v>34</v>
      </c>
      <c r="C12" s="15">
        <v>0</v>
      </c>
      <c r="D12" s="58">
        <v>0</v>
      </c>
      <c r="E12" s="70">
        <f t="shared" ref="E12:E33" si="0">SUM(C12:D12)</f>
        <v>0</v>
      </c>
    </row>
    <row r="13" spans="1:6" ht="15.75" thickBot="1" x14ac:dyDescent="0.3">
      <c r="A13" s="45"/>
      <c r="B13" s="14" t="s">
        <v>29</v>
      </c>
      <c r="C13" s="15">
        <v>5000</v>
      </c>
      <c r="D13" s="64">
        <v>40000</v>
      </c>
      <c r="E13" s="71">
        <f t="shared" si="0"/>
        <v>45000</v>
      </c>
    </row>
    <row r="14" spans="1:6" ht="15.75" thickBot="1" x14ac:dyDescent="0.3">
      <c r="A14" s="45"/>
      <c r="B14" s="14" t="s">
        <v>36</v>
      </c>
      <c r="C14" s="15">
        <v>0</v>
      </c>
      <c r="D14" s="64">
        <v>35000</v>
      </c>
      <c r="E14" s="71">
        <f t="shared" si="0"/>
        <v>35000</v>
      </c>
    </row>
    <row r="15" spans="1:6" ht="15.75" thickBot="1" x14ac:dyDescent="0.3">
      <c r="A15" s="45"/>
      <c r="B15" s="14"/>
      <c r="C15" s="15">
        <v>0</v>
      </c>
      <c r="D15" s="64">
        <v>0</v>
      </c>
      <c r="E15" s="71">
        <f t="shared" si="0"/>
        <v>0</v>
      </c>
    </row>
    <row r="16" spans="1:6" ht="15.75" thickBot="1" x14ac:dyDescent="0.3">
      <c r="A16" s="45"/>
      <c r="B16" s="14"/>
      <c r="C16" s="15">
        <v>0</v>
      </c>
      <c r="D16" s="64">
        <v>0</v>
      </c>
      <c r="E16" s="71">
        <f t="shared" si="0"/>
        <v>0</v>
      </c>
    </row>
    <row r="17" spans="1:5" ht="15.75" thickBot="1" x14ac:dyDescent="0.3">
      <c r="A17" s="45"/>
      <c r="B17" s="14"/>
      <c r="C17" s="15">
        <v>0</v>
      </c>
      <c r="D17" s="64">
        <v>0</v>
      </c>
      <c r="E17" s="71">
        <f t="shared" si="0"/>
        <v>0</v>
      </c>
    </row>
    <row r="18" spans="1:5" ht="15.75" thickBot="1" x14ac:dyDescent="0.3">
      <c r="A18" s="45"/>
      <c r="B18" s="14"/>
      <c r="C18" s="15">
        <v>0</v>
      </c>
      <c r="D18" s="64">
        <v>0</v>
      </c>
      <c r="E18" s="71">
        <f t="shared" si="0"/>
        <v>0</v>
      </c>
    </row>
    <row r="19" spans="1:5" ht="15.75" thickBot="1" x14ac:dyDescent="0.3">
      <c r="A19" s="45"/>
      <c r="B19" s="14"/>
      <c r="C19" s="15">
        <v>0</v>
      </c>
      <c r="D19" s="64">
        <v>0</v>
      </c>
      <c r="E19" s="71">
        <f t="shared" si="0"/>
        <v>0</v>
      </c>
    </row>
    <row r="20" spans="1:5" ht="15.75" thickBot="1" x14ac:dyDescent="0.3">
      <c r="A20" s="45"/>
      <c r="B20" s="14"/>
      <c r="C20" s="15">
        <v>0</v>
      </c>
      <c r="D20" s="64">
        <v>0</v>
      </c>
      <c r="E20" s="71">
        <f t="shared" si="0"/>
        <v>0</v>
      </c>
    </row>
    <row r="21" spans="1:5" ht="15.75" thickBot="1" x14ac:dyDescent="0.3">
      <c r="A21" s="45"/>
      <c r="B21" s="14"/>
      <c r="C21" s="15">
        <v>0</v>
      </c>
      <c r="D21" s="64">
        <v>0</v>
      </c>
      <c r="E21" s="71">
        <f t="shared" si="0"/>
        <v>0</v>
      </c>
    </row>
    <row r="22" spans="1:5" ht="15.75" thickBot="1" x14ac:dyDescent="0.3">
      <c r="A22" s="45"/>
      <c r="B22" s="14"/>
      <c r="C22" s="15">
        <v>0</v>
      </c>
      <c r="D22" s="64">
        <v>0</v>
      </c>
      <c r="E22" s="71">
        <f t="shared" si="0"/>
        <v>0</v>
      </c>
    </row>
    <row r="23" spans="1:5" ht="15.75" thickBot="1" x14ac:dyDescent="0.3">
      <c r="A23" s="45"/>
      <c r="B23" s="14"/>
      <c r="C23" s="15">
        <v>0</v>
      </c>
      <c r="D23" s="64">
        <v>0</v>
      </c>
      <c r="E23" s="71">
        <f t="shared" si="0"/>
        <v>0</v>
      </c>
    </row>
    <row r="24" spans="1:5" ht="15.75" thickBot="1" x14ac:dyDescent="0.3">
      <c r="A24" s="45"/>
      <c r="B24" s="14"/>
      <c r="C24" s="15">
        <v>0</v>
      </c>
      <c r="D24" s="64">
        <v>0</v>
      </c>
      <c r="E24" s="71">
        <f t="shared" si="0"/>
        <v>0</v>
      </c>
    </row>
    <row r="25" spans="1:5" ht="15.75" thickBot="1" x14ac:dyDescent="0.3">
      <c r="A25" s="45"/>
      <c r="B25" s="14"/>
      <c r="C25" s="15">
        <v>0</v>
      </c>
      <c r="D25" s="64">
        <v>0</v>
      </c>
      <c r="E25" s="71">
        <f t="shared" si="0"/>
        <v>0</v>
      </c>
    </row>
    <row r="26" spans="1:5" ht="15.75" thickBot="1" x14ac:dyDescent="0.3">
      <c r="A26" s="45"/>
      <c r="B26" s="14"/>
      <c r="C26" s="15">
        <v>0</v>
      </c>
      <c r="D26" s="64">
        <v>0</v>
      </c>
      <c r="E26" s="71">
        <f t="shared" si="0"/>
        <v>0</v>
      </c>
    </row>
    <row r="27" spans="1:5" ht="15.75" thickBot="1" x14ac:dyDescent="0.3">
      <c r="A27" s="46"/>
      <c r="B27" s="16"/>
      <c r="C27" s="17">
        <v>0</v>
      </c>
      <c r="D27" s="64">
        <v>0</v>
      </c>
      <c r="E27" s="71">
        <f t="shared" si="0"/>
        <v>0</v>
      </c>
    </row>
    <row r="28" spans="1:5" ht="15.75" thickBot="1" x14ac:dyDescent="0.3">
      <c r="A28" s="46"/>
      <c r="B28" s="14"/>
      <c r="C28" s="17">
        <v>0</v>
      </c>
      <c r="D28" s="64">
        <v>0</v>
      </c>
      <c r="E28" s="71">
        <f t="shared" si="0"/>
        <v>0</v>
      </c>
    </row>
    <row r="29" spans="1:5" ht="15.75" thickBot="1" x14ac:dyDescent="0.3">
      <c r="A29" s="45"/>
      <c r="B29" s="18"/>
      <c r="C29" s="15">
        <v>0</v>
      </c>
      <c r="D29" s="64">
        <v>0</v>
      </c>
      <c r="E29" s="71">
        <f t="shared" si="0"/>
        <v>0</v>
      </c>
    </row>
    <row r="30" spans="1:5" ht="15.75" thickBot="1" x14ac:dyDescent="0.3">
      <c r="A30" s="45"/>
      <c r="B30" s="14"/>
      <c r="C30" s="15">
        <v>0</v>
      </c>
      <c r="D30" s="64">
        <v>0</v>
      </c>
      <c r="E30" s="71">
        <f t="shared" si="0"/>
        <v>0</v>
      </c>
    </row>
    <row r="31" spans="1:5" ht="15.75" thickBot="1" x14ac:dyDescent="0.3">
      <c r="A31" s="45"/>
      <c r="B31" s="14"/>
      <c r="C31" s="15">
        <v>0</v>
      </c>
      <c r="D31" s="64">
        <v>0</v>
      </c>
      <c r="E31" s="71">
        <f t="shared" si="0"/>
        <v>0</v>
      </c>
    </row>
    <row r="32" spans="1:5" s="25" customFormat="1" ht="13.5" thickBot="1" x14ac:dyDescent="0.25">
      <c r="A32" s="47"/>
      <c r="B32" s="14"/>
      <c r="C32" s="15">
        <v>0</v>
      </c>
      <c r="D32" s="64">
        <v>0</v>
      </c>
      <c r="E32" s="71">
        <f t="shared" si="0"/>
        <v>0</v>
      </c>
    </row>
    <row r="33" spans="1:5" x14ac:dyDescent="0.25">
      <c r="A33" s="21"/>
      <c r="B33" s="14"/>
      <c r="C33" s="15">
        <v>0</v>
      </c>
      <c r="D33" s="64">
        <v>0</v>
      </c>
      <c r="E33" s="71">
        <f t="shared" si="0"/>
        <v>0</v>
      </c>
    </row>
    <row r="34" spans="1:5" ht="15.75" thickBot="1" x14ac:dyDescent="0.3">
      <c r="A34" s="48"/>
      <c r="B34" s="49" t="s">
        <v>13</v>
      </c>
      <c r="C34" s="50">
        <f>SUM(C12:C33)</f>
        <v>5000</v>
      </c>
      <c r="D34" s="51">
        <f>SUM(D12:D33)</f>
        <v>75000</v>
      </c>
      <c r="E34" s="68">
        <f>SUM(E12:E33)</f>
        <v>80000</v>
      </c>
    </row>
    <row r="35" spans="1:5" s="3" customFormat="1" ht="14.25" thickTop="1" thickBot="1" x14ac:dyDescent="0.25">
      <c r="A35" s="35"/>
      <c r="B35" s="44" t="s">
        <v>14</v>
      </c>
      <c r="C35" s="37"/>
      <c r="D35" s="37"/>
      <c r="E35" s="67"/>
    </row>
    <row r="36" spans="1:5" ht="15.75" thickBot="1" x14ac:dyDescent="0.3">
      <c r="A36" s="52"/>
      <c r="B36" s="18" t="s">
        <v>33</v>
      </c>
      <c r="C36" s="15">
        <v>0</v>
      </c>
      <c r="D36" s="58">
        <v>0</v>
      </c>
      <c r="E36" s="70">
        <f t="shared" ref="E36:E57" si="1">SUM(C36:D36)</f>
        <v>0</v>
      </c>
    </row>
    <row r="37" spans="1:5" ht="15.75" thickBot="1" x14ac:dyDescent="0.3">
      <c r="A37" s="52"/>
      <c r="B37" s="18" t="s">
        <v>29</v>
      </c>
      <c r="C37" s="15">
        <v>500</v>
      </c>
      <c r="D37" s="64">
        <v>8000</v>
      </c>
      <c r="E37" s="71">
        <f t="shared" si="1"/>
        <v>8500</v>
      </c>
    </row>
    <row r="38" spans="1:5" ht="15.75" thickBot="1" x14ac:dyDescent="0.3">
      <c r="A38" s="52"/>
      <c r="B38" s="18" t="s">
        <v>36</v>
      </c>
      <c r="C38" s="15">
        <v>0</v>
      </c>
      <c r="D38" s="64">
        <v>8500</v>
      </c>
      <c r="E38" s="71">
        <f t="shared" si="1"/>
        <v>8500</v>
      </c>
    </row>
    <row r="39" spans="1:5" ht="15.75" thickBot="1" x14ac:dyDescent="0.3">
      <c r="A39" s="52"/>
      <c r="B39" s="18"/>
      <c r="C39" s="15">
        <v>0</v>
      </c>
      <c r="D39" s="64">
        <v>0</v>
      </c>
      <c r="E39" s="71">
        <f t="shared" si="1"/>
        <v>0</v>
      </c>
    </row>
    <row r="40" spans="1:5" ht="15.75" thickBot="1" x14ac:dyDescent="0.3">
      <c r="A40" s="52"/>
      <c r="B40" s="18"/>
      <c r="C40" s="15">
        <v>0</v>
      </c>
      <c r="D40" s="64">
        <v>0</v>
      </c>
      <c r="E40" s="71">
        <f t="shared" si="1"/>
        <v>0</v>
      </c>
    </row>
    <row r="41" spans="1:5" ht="15.75" thickBot="1" x14ac:dyDescent="0.3">
      <c r="A41" s="52"/>
      <c r="B41" s="18"/>
      <c r="C41" s="15">
        <v>0</v>
      </c>
      <c r="D41" s="64">
        <v>0</v>
      </c>
      <c r="E41" s="71">
        <f t="shared" si="1"/>
        <v>0</v>
      </c>
    </row>
    <row r="42" spans="1:5" ht="15.75" thickBot="1" x14ac:dyDescent="0.3">
      <c r="A42" s="52"/>
      <c r="B42" s="18"/>
      <c r="C42" s="15">
        <v>0</v>
      </c>
      <c r="D42" s="64">
        <v>0</v>
      </c>
      <c r="E42" s="71">
        <f t="shared" si="1"/>
        <v>0</v>
      </c>
    </row>
    <row r="43" spans="1:5" ht="15.75" thickBot="1" x14ac:dyDescent="0.3">
      <c r="A43" s="52"/>
      <c r="B43" s="18"/>
      <c r="C43" s="15">
        <v>0</v>
      </c>
      <c r="D43" s="64">
        <v>0</v>
      </c>
      <c r="E43" s="71">
        <f t="shared" si="1"/>
        <v>0</v>
      </c>
    </row>
    <row r="44" spans="1:5" ht="15.75" thickBot="1" x14ac:dyDescent="0.3">
      <c r="A44" s="52"/>
      <c r="B44" s="18"/>
      <c r="C44" s="15">
        <v>0</v>
      </c>
      <c r="D44" s="64">
        <v>0</v>
      </c>
      <c r="E44" s="71">
        <f t="shared" si="1"/>
        <v>0</v>
      </c>
    </row>
    <row r="45" spans="1:5" ht="15.75" thickBot="1" x14ac:dyDescent="0.3">
      <c r="A45" s="52"/>
      <c r="B45" s="18"/>
      <c r="C45" s="15">
        <v>0</v>
      </c>
      <c r="D45" s="64">
        <v>0</v>
      </c>
      <c r="E45" s="71">
        <f t="shared" si="1"/>
        <v>0</v>
      </c>
    </row>
    <row r="46" spans="1:5" ht="15.75" thickBot="1" x14ac:dyDescent="0.3">
      <c r="A46" s="52"/>
      <c r="B46" s="18"/>
      <c r="C46" s="15">
        <v>0</v>
      </c>
      <c r="D46" s="64">
        <v>0</v>
      </c>
      <c r="E46" s="71">
        <f t="shared" si="1"/>
        <v>0</v>
      </c>
    </row>
    <row r="47" spans="1:5" ht="15.75" thickBot="1" x14ac:dyDescent="0.3">
      <c r="A47" s="52"/>
      <c r="B47" s="18"/>
      <c r="C47" s="15">
        <v>0</v>
      </c>
      <c r="D47" s="64">
        <v>0</v>
      </c>
      <c r="E47" s="71">
        <f t="shared" si="1"/>
        <v>0</v>
      </c>
    </row>
    <row r="48" spans="1:5" ht="15.75" thickBot="1" x14ac:dyDescent="0.3">
      <c r="A48" s="52"/>
      <c r="B48" s="18"/>
      <c r="C48" s="15">
        <v>0</v>
      </c>
      <c r="D48" s="64">
        <v>0</v>
      </c>
      <c r="E48" s="71">
        <f t="shared" si="1"/>
        <v>0</v>
      </c>
    </row>
    <row r="49" spans="1:5" ht="15.75" thickBot="1" x14ac:dyDescent="0.3">
      <c r="A49" s="52"/>
      <c r="B49" s="18"/>
      <c r="C49" s="15">
        <v>0</v>
      </c>
      <c r="D49" s="64">
        <v>0</v>
      </c>
      <c r="E49" s="71">
        <f t="shared" si="1"/>
        <v>0</v>
      </c>
    </row>
    <row r="50" spans="1:5" ht="15.75" thickBot="1" x14ac:dyDescent="0.3">
      <c r="A50" s="52"/>
      <c r="B50" s="18"/>
      <c r="C50" s="15">
        <v>0</v>
      </c>
      <c r="D50" s="64">
        <v>0</v>
      </c>
      <c r="E50" s="71">
        <f t="shared" si="1"/>
        <v>0</v>
      </c>
    </row>
    <row r="51" spans="1:5" ht="15.75" thickBot="1" x14ac:dyDescent="0.3">
      <c r="A51" s="45"/>
      <c r="B51" s="14"/>
      <c r="C51" s="15">
        <v>0</v>
      </c>
      <c r="D51" s="64">
        <v>0</v>
      </c>
      <c r="E51" s="71">
        <f t="shared" si="1"/>
        <v>0</v>
      </c>
    </row>
    <row r="52" spans="1:5" ht="15.75" thickBot="1" x14ac:dyDescent="0.3">
      <c r="A52" s="45"/>
      <c r="B52" s="14"/>
      <c r="C52" s="15">
        <v>0</v>
      </c>
      <c r="D52" s="64">
        <v>0</v>
      </c>
      <c r="E52" s="71">
        <f t="shared" si="1"/>
        <v>0</v>
      </c>
    </row>
    <row r="53" spans="1:5" ht="15.75" thickBot="1" x14ac:dyDescent="0.3">
      <c r="A53" s="45"/>
      <c r="B53" s="14"/>
      <c r="C53" s="15">
        <v>0</v>
      </c>
      <c r="D53" s="64">
        <v>0</v>
      </c>
      <c r="E53" s="71">
        <f t="shared" si="1"/>
        <v>0</v>
      </c>
    </row>
    <row r="54" spans="1:5" ht="15.75" thickBot="1" x14ac:dyDescent="0.3">
      <c r="A54" s="45"/>
      <c r="B54" s="14"/>
      <c r="C54" s="15">
        <v>0</v>
      </c>
      <c r="D54" s="64">
        <v>0</v>
      </c>
      <c r="E54" s="71">
        <f t="shared" si="1"/>
        <v>0</v>
      </c>
    </row>
    <row r="55" spans="1:5" ht="15.75" thickBot="1" x14ac:dyDescent="0.3">
      <c r="A55" s="45"/>
      <c r="B55" s="14"/>
      <c r="C55" s="15">
        <v>0</v>
      </c>
      <c r="D55" s="64">
        <v>0</v>
      </c>
      <c r="E55" s="71">
        <f t="shared" si="1"/>
        <v>0</v>
      </c>
    </row>
    <row r="56" spans="1:5" ht="15.75" thickBot="1" x14ac:dyDescent="0.3">
      <c r="A56" s="45"/>
      <c r="B56" s="14"/>
      <c r="C56" s="15">
        <v>0</v>
      </c>
      <c r="D56" s="64">
        <v>0</v>
      </c>
      <c r="E56" s="71">
        <f t="shared" si="1"/>
        <v>0</v>
      </c>
    </row>
    <row r="57" spans="1:5" s="25" customFormat="1" ht="12.75" x14ac:dyDescent="0.2">
      <c r="A57" s="47"/>
      <c r="B57" s="14"/>
      <c r="C57" s="15">
        <v>0</v>
      </c>
      <c r="D57" s="64">
        <v>0</v>
      </c>
      <c r="E57" s="71">
        <f t="shared" si="1"/>
        <v>0</v>
      </c>
    </row>
    <row r="58" spans="1:5" ht="15.75" thickBot="1" x14ac:dyDescent="0.3">
      <c r="A58" s="48"/>
      <c r="B58" s="49" t="s">
        <v>41</v>
      </c>
      <c r="C58" s="50">
        <f>SUM(C36:C57)</f>
        <v>500</v>
      </c>
      <c r="D58" s="51">
        <f>SUM(D36:D57)</f>
        <v>16500</v>
      </c>
      <c r="E58" s="51">
        <f>SUM(E36:E57)</f>
        <v>17000</v>
      </c>
    </row>
    <row r="59" spans="1:5" s="5" customFormat="1" ht="16.5" thickTop="1" thickBot="1" x14ac:dyDescent="0.3">
      <c r="A59" s="38"/>
      <c r="B59" s="39" t="s">
        <v>15</v>
      </c>
      <c r="C59" s="40">
        <f>SUM(C34+C58)</f>
        <v>5500</v>
      </c>
      <c r="D59" s="40">
        <f>SUM(D34+D58)</f>
        <v>91500</v>
      </c>
      <c r="E59" s="40">
        <f>SUM(E58+E34)</f>
        <v>97000</v>
      </c>
    </row>
    <row r="60" spans="1:5" ht="6" customHeight="1" thickTop="1" thickBot="1" x14ac:dyDescent="0.3">
      <c r="A60" s="21"/>
      <c r="B60" s="22"/>
      <c r="C60" s="23"/>
      <c r="D60" s="23"/>
      <c r="E60" s="26"/>
    </row>
    <row r="61" spans="1:5" ht="15.75" thickBot="1" x14ac:dyDescent="0.3">
      <c r="A61" s="35">
        <v>200</v>
      </c>
      <c r="B61" s="36" t="s">
        <v>16</v>
      </c>
      <c r="C61" s="37"/>
      <c r="D61" s="37"/>
      <c r="E61" s="67"/>
    </row>
    <row r="62" spans="1:5" ht="15.75" thickBot="1" x14ac:dyDescent="0.3">
      <c r="A62" s="21"/>
      <c r="B62" s="24" t="s">
        <v>32</v>
      </c>
      <c r="C62" s="15">
        <v>0</v>
      </c>
      <c r="D62" s="58">
        <v>0</v>
      </c>
      <c r="E62" s="72">
        <f t="shared" ref="E62:E69" si="2">SUM(C62:D62)</f>
        <v>0</v>
      </c>
    </row>
    <row r="63" spans="1:5" ht="15.75" thickBot="1" x14ac:dyDescent="0.3">
      <c r="A63" s="21"/>
      <c r="B63" s="24" t="s">
        <v>30</v>
      </c>
      <c r="C63" s="15">
        <v>1000</v>
      </c>
      <c r="D63" s="64">
        <v>0</v>
      </c>
      <c r="E63" s="73">
        <f t="shared" si="2"/>
        <v>1000</v>
      </c>
    </row>
    <row r="64" spans="1:5" ht="15.75" thickBot="1" x14ac:dyDescent="0.3">
      <c r="A64" s="21"/>
      <c r="B64" s="24"/>
      <c r="C64" s="15">
        <v>0</v>
      </c>
      <c r="D64" s="64">
        <v>0</v>
      </c>
      <c r="E64" s="73">
        <f t="shared" si="2"/>
        <v>0</v>
      </c>
    </row>
    <row r="65" spans="1:5" ht="15.75" thickBot="1" x14ac:dyDescent="0.3">
      <c r="A65" s="21"/>
      <c r="B65" s="24"/>
      <c r="C65" s="15">
        <v>0</v>
      </c>
      <c r="D65" s="64">
        <v>0</v>
      </c>
      <c r="E65" s="73">
        <f t="shared" si="2"/>
        <v>0</v>
      </c>
    </row>
    <row r="66" spans="1:5" ht="15.75" thickBot="1" x14ac:dyDescent="0.3">
      <c r="A66" s="21"/>
      <c r="B66" s="24"/>
      <c r="C66" s="15">
        <v>0</v>
      </c>
      <c r="D66" s="64">
        <v>0</v>
      </c>
      <c r="E66" s="73">
        <f t="shared" si="2"/>
        <v>0</v>
      </c>
    </row>
    <row r="67" spans="1:5" ht="15.75" thickBot="1" x14ac:dyDescent="0.3">
      <c r="A67" s="21"/>
      <c r="B67" s="24"/>
      <c r="C67" s="15">
        <v>0</v>
      </c>
      <c r="D67" s="64">
        <v>0</v>
      </c>
      <c r="E67" s="73">
        <f t="shared" si="2"/>
        <v>0</v>
      </c>
    </row>
    <row r="68" spans="1:5" ht="15.75" thickBot="1" x14ac:dyDescent="0.3">
      <c r="A68" s="21"/>
      <c r="B68" s="24"/>
      <c r="C68" s="15">
        <v>0</v>
      </c>
      <c r="D68" s="64">
        <v>0</v>
      </c>
      <c r="E68" s="73">
        <f t="shared" si="2"/>
        <v>0</v>
      </c>
    </row>
    <row r="69" spans="1:5" x14ac:dyDescent="0.25">
      <c r="A69" s="21"/>
      <c r="B69" s="24"/>
      <c r="C69" s="15">
        <v>0</v>
      </c>
      <c r="D69" s="64">
        <v>0</v>
      </c>
      <c r="E69" s="73">
        <f t="shared" si="2"/>
        <v>0</v>
      </c>
    </row>
    <row r="70" spans="1:5" s="5" customFormat="1" ht="13.5" thickBot="1" x14ac:dyDescent="0.25">
      <c r="A70" s="19"/>
      <c r="B70" s="20" t="s">
        <v>17</v>
      </c>
      <c r="C70" s="41">
        <f>SUM(C62:C69)</f>
        <v>1000</v>
      </c>
      <c r="D70" s="41">
        <f>SUM(D62:D69)</f>
        <v>0</v>
      </c>
      <c r="E70" s="42">
        <f>SUM(E62:E69)</f>
        <v>1000</v>
      </c>
    </row>
    <row r="71" spans="1:5" ht="6" customHeight="1" thickTop="1" thickBot="1" x14ac:dyDescent="0.3">
      <c r="C71" s="23"/>
      <c r="D71" s="23"/>
      <c r="E71" s="65"/>
    </row>
    <row r="72" spans="1:5" ht="15.75" thickBot="1" x14ac:dyDescent="0.3">
      <c r="A72" s="35">
        <v>300</v>
      </c>
      <c r="B72" s="36" t="s">
        <v>18</v>
      </c>
      <c r="C72" s="37"/>
      <c r="D72" s="37"/>
      <c r="E72" s="54"/>
    </row>
    <row r="73" spans="1:5" ht="15.75" thickBot="1" x14ac:dyDescent="0.3">
      <c r="A73" s="21"/>
      <c r="B73" s="24" t="s">
        <v>31</v>
      </c>
      <c r="C73" s="15">
        <v>0</v>
      </c>
      <c r="D73" s="58">
        <v>0</v>
      </c>
      <c r="E73" s="72">
        <f t="shared" ref="E73:E87" si="3">SUM(C73:D73)</f>
        <v>0</v>
      </c>
    </row>
    <row r="74" spans="1:5" ht="15.75" thickBot="1" x14ac:dyDescent="0.3">
      <c r="A74" s="21"/>
      <c r="B74" s="24" t="s">
        <v>35</v>
      </c>
      <c r="C74" s="15">
        <v>0</v>
      </c>
      <c r="D74" s="64">
        <v>30000</v>
      </c>
      <c r="E74" s="73">
        <f t="shared" si="3"/>
        <v>30000</v>
      </c>
    </row>
    <row r="75" spans="1:5" ht="15.75" thickBot="1" x14ac:dyDescent="0.3">
      <c r="A75" s="21"/>
      <c r="B75" s="24" t="s">
        <v>39</v>
      </c>
      <c r="C75" s="15"/>
      <c r="D75" s="64">
        <v>2000</v>
      </c>
      <c r="E75" s="73">
        <f t="shared" si="3"/>
        <v>2000</v>
      </c>
    </row>
    <row r="76" spans="1:5" ht="15.75" thickBot="1" x14ac:dyDescent="0.3">
      <c r="A76" s="21"/>
      <c r="B76" s="24"/>
      <c r="C76" s="15">
        <v>0</v>
      </c>
      <c r="D76" s="64">
        <v>0</v>
      </c>
      <c r="E76" s="73">
        <f t="shared" si="3"/>
        <v>0</v>
      </c>
    </row>
    <row r="77" spans="1:5" ht="15.75" thickBot="1" x14ac:dyDescent="0.3">
      <c r="A77" s="21"/>
      <c r="B77" s="24"/>
      <c r="C77" s="15">
        <v>0</v>
      </c>
      <c r="D77" s="64">
        <v>0</v>
      </c>
      <c r="E77" s="73">
        <f t="shared" si="3"/>
        <v>0</v>
      </c>
    </row>
    <row r="78" spans="1:5" ht="15.75" thickBot="1" x14ac:dyDescent="0.3">
      <c r="A78" s="21"/>
      <c r="B78" s="24"/>
      <c r="C78" s="15">
        <v>0</v>
      </c>
      <c r="D78" s="64">
        <v>0</v>
      </c>
      <c r="E78" s="73">
        <f t="shared" si="3"/>
        <v>0</v>
      </c>
    </row>
    <row r="79" spans="1:5" ht="15.75" thickBot="1" x14ac:dyDescent="0.3">
      <c r="A79" s="21"/>
      <c r="B79" s="24"/>
      <c r="C79" s="15">
        <v>0</v>
      </c>
      <c r="D79" s="64">
        <v>0</v>
      </c>
      <c r="E79" s="73">
        <f t="shared" si="3"/>
        <v>0</v>
      </c>
    </row>
    <row r="80" spans="1:5" ht="15.75" thickBot="1" x14ac:dyDescent="0.3">
      <c r="A80" s="21"/>
      <c r="B80" s="24"/>
      <c r="C80" s="15">
        <v>0</v>
      </c>
      <c r="D80" s="64">
        <v>0</v>
      </c>
      <c r="E80" s="73">
        <f t="shared" si="3"/>
        <v>0</v>
      </c>
    </row>
    <row r="81" spans="1:5" ht="15.75" thickBot="1" x14ac:dyDescent="0.3">
      <c r="A81" s="21"/>
      <c r="B81" s="24"/>
      <c r="C81" s="15">
        <v>0</v>
      </c>
      <c r="D81" s="64">
        <v>0</v>
      </c>
      <c r="E81" s="73">
        <f t="shared" si="3"/>
        <v>0</v>
      </c>
    </row>
    <row r="82" spans="1:5" ht="15.75" thickBot="1" x14ac:dyDescent="0.3">
      <c r="A82" s="21"/>
      <c r="B82" s="24"/>
      <c r="C82" s="15">
        <v>0</v>
      </c>
      <c r="D82" s="64">
        <v>0</v>
      </c>
      <c r="E82" s="73">
        <f t="shared" si="3"/>
        <v>0</v>
      </c>
    </row>
    <row r="83" spans="1:5" ht="15.75" thickBot="1" x14ac:dyDescent="0.3">
      <c r="A83" s="21"/>
      <c r="B83" s="24"/>
      <c r="C83" s="15">
        <v>0</v>
      </c>
      <c r="D83" s="64">
        <v>0</v>
      </c>
      <c r="E83" s="73">
        <f t="shared" si="3"/>
        <v>0</v>
      </c>
    </row>
    <row r="84" spans="1:5" ht="15.75" thickBot="1" x14ac:dyDescent="0.3">
      <c r="A84" s="21"/>
      <c r="B84" s="24"/>
      <c r="C84" s="15">
        <v>0</v>
      </c>
      <c r="D84" s="64">
        <v>0</v>
      </c>
      <c r="E84" s="73">
        <f t="shared" si="3"/>
        <v>0</v>
      </c>
    </row>
    <row r="85" spans="1:5" ht="15.75" thickBot="1" x14ac:dyDescent="0.3">
      <c r="A85" s="21"/>
      <c r="B85" s="24"/>
      <c r="C85" s="15">
        <v>0</v>
      </c>
      <c r="D85" s="64">
        <v>0</v>
      </c>
      <c r="E85" s="73">
        <f t="shared" si="3"/>
        <v>0</v>
      </c>
    </row>
    <row r="86" spans="1:5" s="25" customFormat="1" ht="13.5" thickBot="1" x14ac:dyDescent="0.25">
      <c r="A86" s="21"/>
      <c r="B86" s="24"/>
      <c r="C86" s="15">
        <v>0</v>
      </c>
      <c r="D86" s="64">
        <v>0</v>
      </c>
      <c r="E86" s="73">
        <f t="shared" si="3"/>
        <v>0</v>
      </c>
    </row>
    <row r="87" spans="1:5" ht="15.75" thickBot="1" x14ac:dyDescent="0.3">
      <c r="A87" s="21"/>
      <c r="B87" s="24"/>
      <c r="C87" s="15">
        <v>0</v>
      </c>
      <c r="D87" s="64">
        <v>0</v>
      </c>
      <c r="E87" s="74">
        <f t="shared" si="3"/>
        <v>0</v>
      </c>
    </row>
    <row r="88" spans="1:5" s="5" customFormat="1" ht="13.5" thickBot="1" x14ac:dyDescent="0.25">
      <c r="A88" s="19"/>
      <c r="B88" s="20" t="s">
        <v>19</v>
      </c>
      <c r="C88" s="41">
        <f>SUM(C73:C87)</f>
        <v>0</v>
      </c>
      <c r="D88" s="41">
        <f>SUM(D73:D87)</f>
        <v>32000</v>
      </c>
      <c r="E88" s="66">
        <f>SUM(E73:E87)</f>
        <v>32000</v>
      </c>
    </row>
    <row r="89" spans="1:5" ht="6" customHeight="1" thickTop="1" thickBot="1" x14ac:dyDescent="0.3">
      <c r="A89" s="21"/>
      <c r="B89" s="22"/>
      <c r="C89" s="23"/>
      <c r="D89" s="23"/>
      <c r="E89" s="65"/>
    </row>
    <row r="90" spans="1:5" ht="15.75" thickBot="1" x14ac:dyDescent="0.3">
      <c r="A90" s="35">
        <v>400</v>
      </c>
      <c r="B90" s="36" t="s">
        <v>20</v>
      </c>
      <c r="C90" s="37"/>
      <c r="D90" s="37"/>
      <c r="E90" s="54"/>
    </row>
    <row r="91" spans="1:5" ht="15.75" thickBot="1" x14ac:dyDescent="0.3">
      <c r="A91" s="21"/>
      <c r="B91" s="24" t="s">
        <v>42</v>
      </c>
      <c r="C91" s="15">
        <v>0</v>
      </c>
      <c r="D91" s="53">
        <v>0</v>
      </c>
      <c r="E91" s="72">
        <f t="shared" ref="E91:E110" si="4">SUM(C91:D91)</f>
        <v>0</v>
      </c>
    </row>
    <row r="92" spans="1:5" ht="15.75" thickBot="1" x14ac:dyDescent="0.3">
      <c r="A92" s="21"/>
      <c r="B92" s="24" t="s">
        <v>37</v>
      </c>
      <c r="C92" s="15">
        <v>0</v>
      </c>
      <c r="D92" s="64">
        <v>2400</v>
      </c>
      <c r="E92" s="73">
        <f t="shared" si="4"/>
        <v>2400</v>
      </c>
    </row>
    <row r="93" spans="1:5" ht="15.75" thickBot="1" x14ac:dyDescent="0.3">
      <c r="A93" s="21"/>
      <c r="B93" s="24" t="s">
        <v>38</v>
      </c>
      <c r="C93" s="15">
        <v>0</v>
      </c>
      <c r="D93" s="64">
        <v>3000</v>
      </c>
      <c r="E93" s="73">
        <f t="shared" si="4"/>
        <v>3000</v>
      </c>
    </row>
    <row r="94" spans="1:5" ht="15.75" thickBot="1" x14ac:dyDescent="0.3">
      <c r="A94" s="21"/>
      <c r="B94" s="24" t="s">
        <v>40</v>
      </c>
      <c r="C94" s="15">
        <v>0</v>
      </c>
      <c r="D94" s="64">
        <v>2000</v>
      </c>
      <c r="E94" s="73">
        <f t="shared" si="4"/>
        <v>2000</v>
      </c>
    </row>
    <row r="95" spans="1:5" ht="15.75" thickBot="1" x14ac:dyDescent="0.3">
      <c r="A95" s="21"/>
      <c r="B95" s="24"/>
      <c r="C95" s="15">
        <v>0</v>
      </c>
      <c r="D95" s="64">
        <v>0</v>
      </c>
      <c r="E95" s="73">
        <f t="shared" si="4"/>
        <v>0</v>
      </c>
    </row>
    <row r="96" spans="1:5" ht="15.75" thickBot="1" x14ac:dyDescent="0.3">
      <c r="A96" s="21"/>
      <c r="B96" s="24"/>
      <c r="C96" s="15">
        <v>0</v>
      </c>
      <c r="D96" s="64">
        <v>0</v>
      </c>
      <c r="E96" s="73">
        <f t="shared" si="4"/>
        <v>0</v>
      </c>
    </row>
    <row r="97" spans="1:5" ht="15.75" thickBot="1" x14ac:dyDescent="0.3">
      <c r="A97" s="21"/>
      <c r="B97" s="24"/>
      <c r="C97" s="15">
        <v>0</v>
      </c>
      <c r="D97" s="64">
        <v>0</v>
      </c>
      <c r="E97" s="73">
        <f t="shared" si="4"/>
        <v>0</v>
      </c>
    </row>
    <row r="98" spans="1:5" ht="15.75" thickBot="1" x14ac:dyDescent="0.3">
      <c r="A98" s="21"/>
      <c r="B98" s="24"/>
      <c r="C98" s="15">
        <v>0</v>
      </c>
      <c r="D98" s="64">
        <v>0</v>
      </c>
      <c r="E98" s="73">
        <f t="shared" si="4"/>
        <v>0</v>
      </c>
    </row>
    <row r="99" spans="1:5" ht="15.75" thickBot="1" x14ac:dyDescent="0.3">
      <c r="A99" s="21"/>
      <c r="B99" s="24"/>
      <c r="C99" s="15">
        <v>0</v>
      </c>
      <c r="D99" s="64">
        <v>0</v>
      </c>
      <c r="E99" s="73">
        <f t="shared" si="4"/>
        <v>0</v>
      </c>
    </row>
    <row r="100" spans="1:5" ht="15.75" thickBot="1" x14ac:dyDescent="0.3">
      <c r="A100" s="21"/>
      <c r="B100" s="24"/>
      <c r="C100" s="15">
        <v>0</v>
      </c>
      <c r="D100" s="64">
        <v>0</v>
      </c>
      <c r="E100" s="73">
        <f t="shared" si="4"/>
        <v>0</v>
      </c>
    </row>
    <row r="101" spans="1:5" ht="15.75" thickBot="1" x14ac:dyDescent="0.3">
      <c r="A101" s="21"/>
      <c r="B101" s="24"/>
      <c r="C101" s="15">
        <v>0</v>
      </c>
      <c r="D101" s="64">
        <v>0</v>
      </c>
      <c r="E101" s="73">
        <f t="shared" si="4"/>
        <v>0</v>
      </c>
    </row>
    <row r="102" spans="1:5" ht="15.75" thickBot="1" x14ac:dyDescent="0.3">
      <c r="A102" s="21"/>
      <c r="B102" s="24"/>
      <c r="C102" s="15">
        <v>0</v>
      </c>
      <c r="D102" s="64">
        <v>0</v>
      </c>
      <c r="E102" s="73">
        <f t="shared" si="4"/>
        <v>0</v>
      </c>
    </row>
    <row r="103" spans="1:5" ht="15.75" thickBot="1" x14ac:dyDescent="0.3">
      <c r="A103" s="21"/>
      <c r="B103" s="24"/>
      <c r="C103" s="15">
        <v>0</v>
      </c>
      <c r="D103" s="64">
        <v>0</v>
      </c>
      <c r="E103" s="73">
        <f t="shared" si="4"/>
        <v>0</v>
      </c>
    </row>
    <row r="104" spans="1:5" ht="15.75" thickBot="1" x14ac:dyDescent="0.3">
      <c r="A104" s="21"/>
      <c r="B104" s="24"/>
      <c r="C104" s="15">
        <v>0</v>
      </c>
      <c r="D104" s="64">
        <v>0</v>
      </c>
      <c r="E104" s="73">
        <f t="shared" si="4"/>
        <v>0</v>
      </c>
    </row>
    <row r="105" spans="1:5" ht="15.75" thickBot="1" x14ac:dyDescent="0.3">
      <c r="A105" s="21"/>
      <c r="B105" s="24"/>
      <c r="C105" s="15">
        <v>0</v>
      </c>
      <c r="D105" s="64">
        <v>0</v>
      </c>
      <c r="E105" s="73">
        <f t="shared" si="4"/>
        <v>0</v>
      </c>
    </row>
    <row r="106" spans="1:5" ht="15.75" thickBot="1" x14ac:dyDescent="0.3">
      <c r="A106" s="21"/>
      <c r="B106" s="24"/>
      <c r="C106" s="15">
        <v>0</v>
      </c>
      <c r="D106" s="64">
        <v>0</v>
      </c>
      <c r="E106" s="73">
        <f t="shared" si="4"/>
        <v>0</v>
      </c>
    </row>
    <row r="107" spans="1:5" ht="15.75" thickBot="1" x14ac:dyDescent="0.3">
      <c r="A107" s="21"/>
      <c r="B107" s="24"/>
      <c r="C107" s="15">
        <v>0</v>
      </c>
      <c r="D107" s="64">
        <v>0</v>
      </c>
      <c r="E107" s="73">
        <f t="shared" si="4"/>
        <v>0</v>
      </c>
    </row>
    <row r="108" spans="1:5" ht="15.75" thickBot="1" x14ac:dyDescent="0.3">
      <c r="A108" s="21"/>
      <c r="B108" s="24"/>
      <c r="C108" s="15">
        <v>0</v>
      </c>
      <c r="D108" s="64">
        <v>0</v>
      </c>
      <c r="E108" s="73">
        <f t="shared" si="4"/>
        <v>0</v>
      </c>
    </row>
    <row r="109" spans="1:5" ht="15.75" thickBot="1" x14ac:dyDescent="0.3">
      <c r="A109" s="21"/>
      <c r="B109" s="24"/>
      <c r="C109" s="15">
        <v>0</v>
      </c>
      <c r="D109" s="64">
        <v>0</v>
      </c>
      <c r="E109" s="73">
        <f t="shared" si="4"/>
        <v>0</v>
      </c>
    </row>
    <row r="110" spans="1:5" s="25" customFormat="1" ht="13.5" thickBot="1" x14ac:dyDescent="0.25">
      <c r="A110" s="27"/>
      <c r="B110" s="24"/>
      <c r="C110" s="15">
        <v>0</v>
      </c>
      <c r="D110" s="64">
        <v>0</v>
      </c>
      <c r="E110" s="75">
        <f t="shared" si="4"/>
        <v>0</v>
      </c>
    </row>
    <row r="111" spans="1:5" s="5" customFormat="1" ht="13.5" thickBot="1" x14ac:dyDescent="0.25">
      <c r="A111" s="28"/>
      <c r="B111" s="20" t="s">
        <v>21</v>
      </c>
      <c r="C111" s="41">
        <f>SUM(C91:C110)</f>
        <v>0</v>
      </c>
      <c r="D111" s="41">
        <f>SUM(D91:D110)</f>
        <v>7400</v>
      </c>
      <c r="E111" s="60">
        <f>SUM(E91:E110)</f>
        <v>7400</v>
      </c>
    </row>
    <row r="112" spans="1:5" ht="6" customHeight="1" thickTop="1" x14ac:dyDescent="0.25">
      <c r="A112" s="29"/>
      <c r="B112" s="30"/>
      <c r="C112" s="23"/>
      <c r="D112" s="23"/>
      <c r="E112" s="56"/>
    </row>
    <row r="113" spans="1:5" ht="12" customHeight="1" thickBot="1" x14ac:dyDescent="0.3">
      <c r="A113" s="103">
        <v>500</v>
      </c>
      <c r="B113" s="104" t="s">
        <v>48</v>
      </c>
      <c r="C113" s="37"/>
      <c r="D113" s="37"/>
      <c r="E113" s="102"/>
    </row>
    <row r="114" spans="1:5" x14ac:dyDescent="0.25">
      <c r="A114" s="31"/>
      <c r="B114" s="111" t="s">
        <v>49</v>
      </c>
      <c r="C114" s="110">
        <v>0</v>
      </c>
      <c r="D114" s="87">
        <v>0</v>
      </c>
      <c r="E114" s="109">
        <f>SUM(C114:D114)</f>
        <v>0</v>
      </c>
    </row>
    <row r="115" spans="1:5" ht="15.75" thickBot="1" x14ac:dyDescent="0.3">
      <c r="A115" s="31"/>
      <c r="B115" s="111" t="s">
        <v>50</v>
      </c>
      <c r="C115" s="23">
        <v>0</v>
      </c>
      <c r="D115" s="53">
        <v>0</v>
      </c>
      <c r="E115" s="108">
        <f>SUM(C115:D115)</f>
        <v>0</v>
      </c>
    </row>
    <row r="116" spans="1:5" s="5" customFormat="1" ht="13.5" thickBot="1" x14ac:dyDescent="0.25">
      <c r="A116" s="105"/>
      <c r="B116" s="106" t="s">
        <v>22</v>
      </c>
      <c r="C116" s="107">
        <f>SUM(C114:C115)</f>
        <v>0</v>
      </c>
      <c r="D116" s="107">
        <f>SUM(D114:D115)</f>
        <v>0</v>
      </c>
      <c r="E116" s="61">
        <f>SUM(C116:D116)</f>
        <v>0</v>
      </c>
    </row>
    <row r="117" spans="1:5" ht="16.5" thickTop="1" thickBot="1" x14ac:dyDescent="0.3">
      <c r="A117" s="31"/>
      <c r="B117" s="22"/>
      <c r="C117" s="23"/>
      <c r="D117" s="59"/>
      <c r="E117" s="62"/>
    </row>
    <row r="118" spans="1:5" s="5" customFormat="1" ht="13.5" thickBot="1" x14ac:dyDescent="0.25">
      <c r="A118" s="31"/>
      <c r="B118" s="30" t="s">
        <v>23</v>
      </c>
      <c r="C118" s="43">
        <f>C59+C70+C88+C111</f>
        <v>6500</v>
      </c>
      <c r="D118" s="43">
        <f>D59+D70+D88+D111</f>
        <v>130900</v>
      </c>
      <c r="E118" s="63">
        <f>SUM(E111+E88+E70+E59)</f>
        <v>137400</v>
      </c>
    </row>
    <row r="119" spans="1:5" x14ac:dyDescent="0.25">
      <c r="A119" s="29"/>
      <c r="B119" s="30" t="s">
        <v>24</v>
      </c>
      <c r="C119" s="78">
        <f>C125</f>
        <v>0</v>
      </c>
      <c r="D119" s="79">
        <f>C125</f>
        <v>0</v>
      </c>
      <c r="E119" s="76">
        <f>C125</f>
        <v>0</v>
      </c>
    </row>
    <row r="120" spans="1:5" s="3" customFormat="1" ht="13.5" thickBot="1" x14ac:dyDescent="0.25">
      <c r="A120" s="32"/>
      <c r="B120" s="30" t="s">
        <v>25</v>
      </c>
      <c r="C120" s="80">
        <f>C118*C119</f>
        <v>0</v>
      </c>
      <c r="D120" s="81">
        <f>D118*D119</f>
        <v>0</v>
      </c>
      <c r="E120" s="77">
        <f>E118*E119</f>
        <v>0</v>
      </c>
    </row>
    <row r="121" spans="1:5" ht="15.75" thickBot="1" x14ac:dyDescent="0.3">
      <c r="A121" s="33"/>
      <c r="B121" s="34" t="s">
        <v>26</v>
      </c>
      <c r="C121" s="55">
        <f>C118+C120+C116</f>
        <v>6500</v>
      </c>
      <c r="D121" s="55">
        <f>D118+D120+D116</f>
        <v>130900</v>
      </c>
      <c r="E121" s="57">
        <f>SUM(E118+E120+E116)</f>
        <v>137400</v>
      </c>
    </row>
    <row r="122" spans="1:5" ht="15.75" thickTop="1" x14ac:dyDescent="0.25">
      <c r="A122" s="88"/>
      <c r="B122" s="89" t="s">
        <v>45</v>
      </c>
      <c r="C122" s="90"/>
      <c r="D122" s="90"/>
      <c r="E122" s="91"/>
    </row>
    <row r="123" spans="1:5" x14ac:dyDescent="0.25">
      <c r="A123" s="92"/>
      <c r="B123" s="93" t="s">
        <v>46</v>
      </c>
      <c r="C123" s="94"/>
      <c r="D123" s="95"/>
      <c r="E123" s="100">
        <v>0</v>
      </c>
    </row>
    <row r="124" spans="1:5" x14ac:dyDescent="0.25">
      <c r="A124" s="98"/>
      <c r="B124" s="99" t="s">
        <v>47</v>
      </c>
      <c r="C124" s="96"/>
      <c r="D124" s="97"/>
      <c r="E124" s="101">
        <v>0</v>
      </c>
    </row>
    <row r="125" spans="1:5" x14ac:dyDescent="0.25">
      <c r="B125" s="82" t="s">
        <v>27</v>
      </c>
      <c r="C125" s="83">
        <v>0</v>
      </c>
    </row>
    <row r="126" spans="1:5" x14ac:dyDescent="0.25">
      <c r="B126" s="82" t="s">
        <v>28</v>
      </c>
      <c r="C126" s="84">
        <f>C121/E121</f>
        <v>4.730713245997089E-2</v>
      </c>
    </row>
    <row r="127" spans="1:5" x14ac:dyDescent="0.25">
      <c r="A127" s="121" t="s">
        <v>43</v>
      </c>
      <c r="B127" s="121"/>
      <c r="C127" s="121"/>
      <c r="D127" s="86" t="s">
        <v>44</v>
      </c>
      <c r="E127" s="85"/>
    </row>
    <row r="128" spans="1:5" x14ac:dyDescent="0.25">
      <c r="A128" s="112" t="s">
        <v>51</v>
      </c>
      <c r="B128" s="112"/>
      <c r="C128" s="112"/>
      <c r="D128" s="112"/>
      <c r="E128" s="112"/>
    </row>
  </sheetData>
  <sheetProtection algorithmName="SHA-512" hashValue="gyasv6hwhcRARVNa6Ou0+Uol+6HTOKYDNgjBO6mabmNDO8Rw3IsyvDoobUhGrH3KruV1iAl+5kKf5JlgZJJl/w==" saltValue="hNAV/iUmsIwIE9YjeoBvXA==" spinCount="100000" sheet="1" objects="1" scenarios="1"/>
  <mergeCells count="11">
    <mergeCell ref="A128:E128"/>
    <mergeCell ref="A1:B1"/>
    <mergeCell ref="C1:E1"/>
    <mergeCell ref="A2:B2"/>
    <mergeCell ref="C2:E2"/>
    <mergeCell ref="A3:B3"/>
    <mergeCell ref="A4:B7"/>
    <mergeCell ref="C4:E4"/>
    <mergeCell ref="C5:E5"/>
    <mergeCell ref="C7:E7"/>
    <mergeCell ref="A127:C127"/>
  </mergeCells>
  <hyperlinks>
    <hyperlink ref="D127" r:id="rId1" location="se34.3.463_125" xr:uid="{00000000-0004-0000-0000-000000000000}"/>
  </hyperlinks>
  <pageMargins left="0.25" right="0.25" top="0.75" bottom="0.75" header="0.3" footer="0.3"/>
  <pageSetup orientation="portrait" horizontalDpi="90" verticalDpi="9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State of Alaska -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Swearingin, Windy M (DOL)</dc:creator>
  <cp:lastModifiedBy>Swearingin, Windy M (DOL)</cp:lastModifiedBy>
  <cp:lastPrinted>2021-06-09T21:21:48Z</cp:lastPrinted>
  <dcterms:created xsi:type="dcterms:W3CDTF">2021-01-30T01:53:52Z</dcterms:created>
  <dcterms:modified xsi:type="dcterms:W3CDTF">2024-12-23T18:02:55Z</dcterms:modified>
</cp:coreProperties>
</file>