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F:\Adult_Ed\AK Adult Ed Program Information\RGA and Rubric\FPY22-25\Final RGA Documents\"/>
    </mc:Choice>
  </mc:AlternateContent>
  <bookViews>
    <workbookView xWindow="0" yWindow="0" windowWidth="28800" windowHeight="119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5" i="1" l="1"/>
  <c r="C118" i="1" l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C34" i="1"/>
  <c r="D34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C58" i="1"/>
  <c r="D58" i="1"/>
  <c r="E62" i="1"/>
  <c r="E63" i="1"/>
  <c r="E70" i="1" s="1"/>
  <c r="E64" i="1"/>
  <c r="E65" i="1"/>
  <c r="E66" i="1"/>
  <c r="E67" i="1"/>
  <c r="E68" i="1"/>
  <c r="E69" i="1"/>
  <c r="C70" i="1"/>
  <c r="D70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C88" i="1"/>
  <c r="D88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C111" i="1"/>
  <c r="D111" i="1"/>
  <c r="E114" i="1"/>
  <c r="C115" i="1"/>
  <c r="D115" i="1"/>
  <c r="D118" i="1"/>
  <c r="E118" i="1"/>
  <c r="E111" i="1" l="1"/>
  <c r="E88" i="1"/>
  <c r="E34" i="1"/>
  <c r="E58" i="1"/>
  <c r="D59" i="1"/>
  <c r="C59" i="1"/>
  <c r="C117" i="1" s="1"/>
  <c r="E59" i="1" l="1"/>
  <c r="E117" i="1" s="1"/>
  <c r="E119" i="1" s="1"/>
  <c r="E120" i="1" s="1"/>
  <c r="D117" i="1"/>
  <c r="D119" i="1" s="1"/>
  <c r="D120" i="1" s="1"/>
  <c r="C119" i="1"/>
  <c r="C120" i="1" s="1"/>
  <c r="C123" i="1" l="1"/>
</calcChain>
</file>

<file path=xl/sharedStrings.xml><?xml version="1.0" encoding="utf-8"?>
<sst xmlns="http://schemas.openxmlformats.org/spreadsheetml/2006/main" count="48" uniqueCount="46">
  <si>
    <t>ALASKA DEPARTMENT OF LABOR</t>
  </si>
  <si>
    <t>WORKFORCE DEVELOPMENT</t>
  </si>
  <si>
    <t>NAME OF AGENCY</t>
  </si>
  <si>
    <t>DETS/ Adult Education</t>
  </si>
  <si>
    <t>Project Budget Form 165</t>
  </si>
  <si>
    <t>GRANT TITLE</t>
  </si>
  <si>
    <t>GRANT IDENTIFICATION NUMBER</t>
  </si>
  <si>
    <t xml:space="preserve">Date:   </t>
  </si>
  <si>
    <t xml:space="preserve">Acct. </t>
  </si>
  <si>
    <t>AAE Direct Administration</t>
  </si>
  <si>
    <t xml:space="preserve">AAE Direct Instruction </t>
  </si>
  <si>
    <t>Total</t>
  </si>
  <si>
    <t>Personal Services (Salaries)</t>
  </si>
  <si>
    <t>Salaries Subtotal</t>
  </si>
  <si>
    <t>Personal Services (Fringe Benefits)</t>
  </si>
  <si>
    <t>100 Subtotal:</t>
  </si>
  <si>
    <t>Travel</t>
  </si>
  <si>
    <t>200 Subtotal:</t>
  </si>
  <si>
    <t>Contractual</t>
  </si>
  <si>
    <t>300 Subtotal:</t>
  </si>
  <si>
    <t>Supplies</t>
  </si>
  <si>
    <t>400 Subtotal:</t>
  </si>
  <si>
    <t>Equipment</t>
  </si>
  <si>
    <t>500 Subtotal:</t>
  </si>
  <si>
    <t>Column Subtotals:</t>
  </si>
  <si>
    <t>Restricted Indirect Rate Percent:</t>
  </si>
  <si>
    <t>Indirect Administrative Amount:</t>
  </si>
  <si>
    <t>Column Totals:</t>
  </si>
  <si>
    <t>Approved Restricted Indirect Rate</t>
  </si>
  <si>
    <t>Administrative Rate (5% max unless negotiated)</t>
  </si>
  <si>
    <t>EX: Program Coordinator</t>
  </si>
  <si>
    <t>Ex: Program Coordinator Meeting in Anchorage</t>
  </si>
  <si>
    <t>Anticipated Contractual Charges (one line per charge)</t>
  </si>
  <si>
    <t xml:space="preserve">Anticipated Travel for Staff Only (one line per event) </t>
  </si>
  <si>
    <t xml:space="preserve">Break out Personnel Fringe Benefits Based on Positions </t>
  </si>
  <si>
    <t xml:space="preserve">List Personnel Position and Salaries (one line per position) </t>
  </si>
  <si>
    <t>Ex: Rent - Allocated on square footage</t>
  </si>
  <si>
    <t xml:space="preserve">Ex: Lead Education Instructor </t>
  </si>
  <si>
    <t>Ex: Books</t>
  </si>
  <si>
    <t>Ex: TABE Testing Supplies</t>
  </si>
  <si>
    <t>Ex: Essential Education Distance Education Platform</t>
  </si>
  <si>
    <t>Ex: General office supplies (paper, toner, WB markers, erasers, etc.)</t>
  </si>
  <si>
    <t>Fringe Benefits Subtotal</t>
  </si>
  <si>
    <t>Anticipated Supplies - as specific as possible (one line per charge)</t>
  </si>
  <si>
    <t xml:space="preserve">Administrative Rates above 5% must be negotiated and approved by the AAE Office </t>
  </si>
  <si>
    <t>34 CFR §463.25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</si>
</sst>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&quot;$&quot;#,##0.00"/>
    <numFmt numFmtId="165" formatCode="0.0%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0"/>
      <color theme="3"/>
      <name val="Calibri"/>
      <family val="2"/>
      <scheme val="minor"/>
    </font>
    <font>
      <sz val="8"/>
      <color indexed="10"/>
      <name val="Arial"/>
      <family val="2"/>
    </font>
    <font>
      <sz val="10"/>
      <color indexed="10"/>
      <name val="Arial"/>
      <family val="2"/>
    </font>
    <font>
      <b/>
      <sz val="8"/>
      <name val="Arial"/>
      <family val="2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indexed="10"/>
      <name val="Arial"/>
      <family val="2"/>
    </font>
    <font>
      <sz val="9"/>
      <name val="Arial"/>
      <family val="2"/>
    </font>
    <font>
      <b/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theme="4" tint="0.3999755851924192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 style="thin">
        <color indexed="64"/>
      </top>
      <bottom style="double">
        <color theme="4"/>
      </bottom>
      <diagonal/>
    </border>
    <border>
      <left/>
      <right style="medium">
        <color indexed="64"/>
      </right>
      <top/>
      <bottom style="medium">
        <color theme="4" tint="0.3999755851924192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double">
        <color theme="4"/>
      </bottom>
      <diagonal/>
    </border>
    <border>
      <left/>
      <right/>
      <top style="thin">
        <color theme="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theme="4"/>
      </top>
      <bottom/>
      <diagonal/>
    </border>
    <border>
      <left/>
      <right style="medium">
        <color indexed="64"/>
      </right>
      <top/>
      <bottom style="double">
        <color theme="4"/>
      </bottom>
      <diagonal/>
    </border>
    <border>
      <left style="thin">
        <color indexed="64"/>
      </left>
      <right style="medium">
        <color indexed="64"/>
      </right>
      <top style="medium">
        <color theme="4" tint="0.39997558519241921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theme="4" tint="0.3999755851924192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theme="4" tint="0.3999755851924192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theme="4" tint="0.39997558519241921"/>
      </bottom>
      <diagonal/>
    </border>
    <border>
      <left style="thin">
        <color indexed="64"/>
      </left>
      <right style="thin">
        <color indexed="64"/>
      </right>
      <top style="double">
        <color theme="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theme="4"/>
      </bottom>
      <diagonal/>
    </border>
    <border>
      <left/>
      <right style="medium">
        <color indexed="64"/>
      </right>
      <top style="medium">
        <color theme="4" tint="0.39997558519241921"/>
      </top>
      <bottom/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20" fillId="0" borderId="0" applyNumberFormat="0" applyFill="0" applyBorder="0" applyAlignment="0" applyProtection="0"/>
  </cellStyleXfs>
  <cellXfs count="107">
    <xf numFmtId="0" fontId="0" fillId="0" borderId="0" xfId="0"/>
    <xf numFmtId="0" fontId="4" fillId="0" borderId="0" xfId="0" applyFont="1" applyFill="1" applyBorder="1" applyAlignment="1" applyProtection="1">
      <protection hidden="1"/>
    </xf>
    <xf numFmtId="0" fontId="0" fillId="0" borderId="0" xfId="0" applyFill="1" applyProtection="1">
      <protection hidden="1"/>
    </xf>
    <xf numFmtId="0" fontId="5" fillId="0" borderId="0" xfId="0" applyNumberFormat="1" applyFont="1" applyFill="1" applyAlignment="1" applyProtection="1">
      <protection hidden="1"/>
    </xf>
    <xf numFmtId="0" fontId="5" fillId="0" borderId="0" xfId="0" applyNumberFormat="1" applyFont="1" applyFill="1" applyBorder="1" applyProtection="1">
      <protection hidden="1"/>
    </xf>
    <xf numFmtId="0" fontId="5" fillId="0" borderId="0" xfId="0" applyFont="1" applyFill="1" applyBorder="1" applyProtection="1">
      <protection hidden="1"/>
    </xf>
    <xf numFmtId="49" fontId="5" fillId="0" borderId="0" xfId="0" applyNumberFormat="1" applyFont="1" applyFill="1" applyBorder="1" applyAlignment="1" applyProtection="1">
      <protection hidden="1"/>
    </xf>
    <xf numFmtId="0" fontId="7" fillId="0" borderId="0" xfId="0" applyFont="1" applyFill="1" applyBorder="1" applyAlignment="1" applyProtection="1">
      <protection hidden="1"/>
    </xf>
    <xf numFmtId="0" fontId="8" fillId="0" borderId="0" xfId="0" applyNumberFormat="1" applyFont="1" applyFill="1" applyBorder="1" applyAlignment="1" applyProtection="1">
      <protection hidden="1"/>
    </xf>
    <xf numFmtId="0" fontId="9" fillId="0" borderId="0" xfId="0" applyFont="1" applyFill="1" applyBorder="1" applyAlignment="1" applyProtection="1">
      <protection hidden="1"/>
    </xf>
    <xf numFmtId="0" fontId="5" fillId="0" borderId="0" xfId="0" applyFont="1" applyFill="1" applyProtection="1">
      <protection hidden="1"/>
    </xf>
    <xf numFmtId="0" fontId="0" fillId="0" borderId="0" xfId="0" applyFont="1" applyFill="1" applyAlignment="1" applyProtection="1">
      <alignment horizontal="center"/>
      <protection hidden="1"/>
    </xf>
    <xf numFmtId="0" fontId="5" fillId="0" borderId="0" xfId="0" applyNumberFormat="1" applyFont="1" applyFill="1" applyBorder="1" applyAlignment="1" applyProtection="1">
      <protection hidden="1"/>
    </xf>
    <xf numFmtId="0" fontId="0" fillId="0" borderId="0" xfId="0" applyFill="1" applyBorder="1" applyProtection="1">
      <protection hidden="1"/>
    </xf>
    <xf numFmtId="14" fontId="5" fillId="0" borderId="0" xfId="0" applyNumberFormat="1" applyFont="1" applyFill="1" applyAlignment="1" applyProtection="1">
      <alignment horizontal="left"/>
      <protection locked="0"/>
    </xf>
    <xf numFmtId="0" fontId="10" fillId="0" borderId="4" xfId="0" applyFont="1" applyFill="1" applyBorder="1" applyAlignment="1" applyProtection="1">
      <alignment horizontal="left"/>
      <protection hidden="1"/>
    </xf>
    <xf numFmtId="0" fontId="10" fillId="0" borderId="4" xfId="0" applyFont="1" applyFill="1" applyBorder="1" applyAlignment="1" applyProtection="1">
      <alignment horizontal="center" vertical="center"/>
      <protection hidden="1"/>
    </xf>
    <xf numFmtId="0" fontId="10" fillId="0" borderId="4" xfId="0" applyFont="1" applyFill="1" applyBorder="1" applyAlignment="1" applyProtection="1">
      <alignment horizontal="center" wrapText="1"/>
      <protection hidden="1"/>
    </xf>
    <xf numFmtId="0" fontId="10" fillId="0" borderId="6" xfId="0" applyFont="1" applyFill="1" applyBorder="1" applyAlignment="1" applyProtection="1">
      <alignment horizontal="center" wrapText="1"/>
      <protection hidden="1"/>
    </xf>
    <xf numFmtId="164" fontId="10" fillId="0" borderId="4" xfId="0" applyNumberFormat="1" applyFont="1" applyFill="1" applyBorder="1" applyProtection="1">
      <protection locked="0"/>
    </xf>
    <xf numFmtId="44" fontId="10" fillId="0" borderId="4" xfId="1" applyFont="1" applyFill="1" applyBorder="1" applyAlignment="1" applyProtection="1">
      <alignment horizontal="right"/>
      <protection locked="0"/>
    </xf>
    <xf numFmtId="164" fontId="10" fillId="0" borderId="10" xfId="0" applyNumberFormat="1" applyFont="1" applyFill="1" applyBorder="1" applyProtection="1">
      <protection locked="0"/>
    </xf>
    <xf numFmtId="44" fontId="10" fillId="0" borderId="8" xfId="1" applyFont="1" applyFill="1" applyBorder="1" applyAlignment="1" applyProtection="1">
      <alignment horizontal="right"/>
      <protection locked="0"/>
    </xf>
    <xf numFmtId="164" fontId="10" fillId="0" borderId="11" xfId="0" applyNumberFormat="1" applyFont="1" applyFill="1" applyBorder="1" applyProtection="1">
      <protection locked="0"/>
    </xf>
    <xf numFmtId="0" fontId="16" fillId="0" borderId="2" xfId="4" applyFont="1" applyFill="1" applyProtection="1">
      <protection hidden="1"/>
    </xf>
    <xf numFmtId="164" fontId="16" fillId="0" borderId="2" xfId="4" applyNumberFormat="1" applyFont="1" applyFill="1" applyAlignment="1" applyProtection="1">
      <alignment horizontal="right"/>
      <protection hidden="1"/>
    </xf>
    <xf numFmtId="0" fontId="7" fillId="0" borderId="0" xfId="0" applyFont="1" applyFill="1" applyProtection="1">
      <protection hidden="1"/>
    </xf>
    <xf numFmtId="0" fontId="14" fillId="0" borderId="4" xfId="0" applyFont="1" applyFill="1" applyBorder="1" applyProtection="1">
      <protection hidden="1"/>
    </xf>
    <xf numFmtId="164" fontId="14" fillId="0" borderId="4" xfId="0" applyNumberFormat="1" applyFont="1" applyFill="1" applyBorder="1" applyAlignment="1" applyProtection="1">
      <alignment horizontal="left"/>
      <protection hidden="1"/>
    </xf>
    <xf numFmtId="44" fontId="10" fillId="0" borderId="4" xfId="1" applyFont="1" applyFill="1" applyBorder="1" applyAlignment="1" applyProtection="1">
      <alignment horizontal="right"/>
      <protection hidden="1"/>
    </xf>
    <xf numFmtId="164" fontId="10" fillId="0" borderId="4" xfId="0" applyNumberFormat="1" applyFont="1" applyFill="1" applyBorder="1" applyAlignment="1" applyProtection="1">
      <alignment horizontal="left"/>
      <protection locked="0"/>
    </xf>
    <xf numFmtId="0" fontId="13" fillId="0" borderId="0" xfId="0" applyFont="1" applyFill="1" applyProtection="1">
      <protection hidden="1"/>
    </xf>
    <xf numFmtId="44" fontId="14" fillId="0" borderId="10" xfId="1" applyFont="1" applyFill="1" applyBorder="1" applyProtection="1">
      <protection hidden="1"/>
    </xf>
    <xf numFmtId="0" fontId="17" fillId="0" borderId="4" xfId="0" applyFont="1" applyFill="1" applyBorder="1" applyProtection="1">
      <protection hidden="1"/>
    </xf>
    <xf numFmtId="0" fontId="16" fillId="0" borderId="2" xfId="4" applyFont="1" applyFill="1" applyAlignment="1" applyProtection="1">
      <alignment horizontal="center"/>
      <protection hidden="1"/>
    </xf>
    <xf numFmtId="0" fontId="14" fillId="0" borderId="4" xfId="0" applyFont="1" applyFill="1" applyBorder="1" applyAlignment="1" applyProtection="1">
      <alignment horizontal="center"/>
      <protection hidden="1"/>
    </xf>
    <xf numFmtId="164" fontId="14" fillId="0" borderId="4" xfId="0" applyNumberFormat="1" applyFont="1" applyFill="1" applyBorder="1" applyAlignment="1" applyProtection="1">
      <alignment horizontal="right"/>
      <protection hidden="1"/>
    </xf>
    <xf numFmtId="0" fontId="14" fillId="0" borderId="4" xfId="0" applyFont="1" applyFill="1" applyBorder="1" applyAlignment="1" applyProtection="1">
      <alignment horizontal="right"/>
      <protection hidden="1"/>
    </xf>
    <xf numFmtId="0" fontId="16" fillId="0" borderId="2" xfId="4" applyFont="1" applyFill="1" applyAlignment="1" applyProtection="1">
      <alignment horizontal="right"/>
      <protection hidden="1"/>
    </xf>
    <xf numFmtId="0" fontId="10" fillId="0" borderId="4" xfId="0" applyFont="1" applyFill="1" applyBorder="1" applyAlignment="1" applyProtection="1">
      <alignment horizontal="center"/>
      <protection hidden="1"/>
    </xf>
    <xf numFmtId="0" fontId="16" fillId="0" borderId="2" xfId="4" applyFont="1" applyFill="1" applyAlignment="1" applyProtection="1">
      <alignment wrapText="1"/>
      <protection hidden="1"/>
    </xf>
    <xf numFmtId="0" fontId="16" fillId="0" borderId="2" xfId="4" applyFont="1" applyFill="1" applyAlignment="1" applyProtection="1">
      <alignment horizontal="right" wrapText="1"/>
      <protection hidden="1"/>
    </xf>
    <xf numFmtId="0" fontId="11" fillId="2" borderId="1" xfId="3" applyFont="1" applyFill="1" applyProtection="1">
      <protection hidden="1"/>
    </xf>
    <xf numFmtId="164" fontId="11" fillId="2" borderId="1" xfId="3" applyNumberFormat="1" applyFont="1" applyFill="1" applyAlignment="1" applyProtection="1">
      <alignment horizontal="left"/>
      <protection hidden="1"/>
    </xf>
    <xf numFmtId="44" fontId="11" fillId="2" borderId="1" xfId="3" applyNumberFormat="1" applyFont="1" applyFill="1" applyAlignment="1" applyProtection="1">
      <alignment horizontal="right"/>
      <protection hidden="1"/>
    </xf>
    <xf numFmtId="0" fontId="3" fillId="0" borderId="2" xfId="4" applyFill="1" applyProtection="1">
      <protection hidden="1"/>
    </xf>
    <xf numFmtId="164" fontId="3" fillId="0" borderId="2" xfId="4" applyNumberFormat="1" applyFill="1" applyAlignment="1" applyProtection="1">
      <alignment horizontal="right"/>
      <protection hidden="1"/>
    </xf>
    <xf numFmtId="44" fontId="3" fillId="3" borderId="2" xfId="4" applyNumberFormat="1" applyFill="1" applyAlignment="1" applyProtection="1">
      <alignment horizontal="right"/>
      <protection hidden="1"/>
    </xf>
    <xf numFmtId="44" fontId="16" fillId="3" borderId="2" xfId="4" applyNumberFormat="1" applyFont="1" applyFill="1" applyAlignment="1" applyProtection="1">
      <alignment horizontal="right"/>
      <protection hidden="1"/>
    </xf>
    <xf numFmtId="44" fontId="16" fillId="3" borderId="14" xfId="4" applyNumberFormat="1" applyFont="1" applyFill="1" applyBorder="1" applyProtection="1">
      <protection hidden="1"/>
    </xf>
    <xf numFmtId="44" fontId="14" fillId="3" borderId="4" xfId="1" applyFont="1" applyFill="1" applyBorder="1" applyAlignment="1" applyProtection="1">
      <alignment horizontal="right"/>
      <protection hidden="1"/>
    </xf>
    <xf numFmtId="0" fontId="11" fillId="2" borderId="1" xfId="3" applyFont="1" applyFill="1" applyAlignment="1" applyProtection="1">
      <alignment horizontal="right"/>
      <protection hidden="1"/>
    </xf>
    <xf numFmtId="44" fontId="11" fillId="2" borderId="15" xfId="3" applyNumberFormat="1" applyFont="1" applyFill="1" applyBorder="1" applyAlignment="1" applyProtection="1">
      <alignment horizontal="right"/>
      <protection hidden="1"/>
    </xf>
    <xf numFmtId="164" fontId="11" fillId="2" borderId="1" xfId="3" applyNumberFormat="1" applyFont="1" applyFill="1" applyProtection="1">
      <protection hidden="1"/>
    </xf>
    <xf numFmtId="0" fontId="10" fillId="0" borderId="4" xfId="0" applyFont="1" applyFill="1" applyBorder="1" applyProtection="1">
      <protection hidden="1"/>
    </xf>
    <xf numFmtId="0" fontId="10" fillId="0" borderId="6" xfId="0" applyFont="1" applyFill="1" applyBorder="1" applyProtection="1">
      <protection hidden="1"/>
    </xf>
    <xf numFmtId="0" fontId="12" fillId="0" borderId="4" xfId="0" applyFont="1" applyFill="1" applyBorder="1" applyProtection="1">
      <protection hidden="1"/>
    </xf>
    <xf numFmtId="0" fontId="14" fillId="0" borderId="12" xfId="0" applyFont="1" applyFill="1" applyBorder="1" applyProtection="1">
      <protection hidden="1"/>
    </xf>
    <xf numFmtId="164" fontId="14" fillId="0" borderId="12" xfId="0" applyNumberFormat="1" applyFont="1" applyFill="1" applyBorder="1" applyAlignment="1" applyProtection="1">
      <alignment horizontal="right"/>
      <protection hidden="1"/>
    </xf>
    <xf numFmtId="44" fontId="15" fillId="0" borderId="2" xfId="4" applyNumberFormat="1" applyFont="1" applyFill="1" applyAlignment="1" applyProtection="1">
      <alignment horizontal="right"/>
      <protection hidden="1"/>
    </xf>
    <xf numFmtId="44" fontId="15" fillId="0" borderId="13" xfId="4" applyNumberFormat="1" applyFont="1" applyFill="1" applyBorder="1" applyAlignment="1" applyProtection="1">
      <alignment horizontal="right"/>
      <protection hidden="1"/>
    </xf>
    <xf numFmtId="0" fontId="14" fillId="0" borderId="11" xfId="0" applyFont="1" applyFill="1" applyBorder="1" applyProtection="1">
      <protection hidden="1"/>
    </xf>
    <xf numFmtId="44" fontId="10" fillId="0" borderId="6" xfId="1" applyFont="1" applyFill="1" applyBorder="1" applyAlignment="1" applyProtection="1">
      <alignment horizontal="right"/>
      <protection locked="0"/>
    </xf>
    <xf numFmtId="44" fontId="11" fillId="2" borderId="17" xfId="3" applyNumberFormat="1" applyFont="1" applyFill="1" applyBorder="1" applyProtection="1">
      <protection hidden="1"/>
    </xf>
    <xf numFmtId="44" fontId="16" fillId="3" borderId="19" xfId="4" applyNumberFormat="1" applyFont="1" applyFill="1" applyBorder="1" applyAlignment="1" applyProtection="1">
      <alignment horizontal="right"/>
      <protection hidden="1"/>
    </xf>
    <xf numFmtId="44" fontId="16" fillId="3" borderId="18" xfId="4" applyNumberFormat="1" applyFont="1" applyFill="1" applyBorder="1" applyAlignment="1" applyProtection="1">
      <alignment wrapText="1"/>
      <protection hidden="1"/>
    </xf>
    <xf numFmtId="44" fontId="10" fillId="0" borderId="20" xfId="1" applyFont="1" applyFill="1" applyBorder="1" applyAlignment="1" applyProtection="1">
      <alignment horizontal="right"/>
      <protection hidden="1"/>
    </xf>
    <xf numFmtId="44" fontId="16" fillId="3" borderId="22" xfId="4" applyNumberFormat="1" applyFont="1" applyFill="1" applyBorder="1" applyAlignment="1" applyProtection="1">
      <alignment wrapText="1"/>
      <protection hidden="1"/>
    </xf>
    <xf numFmtId="44" fontId="10" fillId="0" borderId="23" xfId="1" applyFont="1" applyFill="1" applyBorder="1" applyAlignment="1" applyProtection="1">
      <alignment horizontal="right"/>
      <protection locked="0"/>
    </xf>
    <xf numFmtId="44" fontId="10" fillId="0" borderId="6" xfId="1" applyFont="1" applyFill="1" applyBorder="1" applyAlignment="1" applyProtection="1">
      <alignment horizontal="right"/>
      <protection hidden="1"/>
    </xf>
    <xf numFmtId="44" fontId="16" fillId="3" borderId="22" xfId="4" applyNumberFormat="1" applyFont="1" applyFill="1" applyBorder="1" applyAlignment="1" applyProtection="1">
      <alignment horizontal="right"/>
      <protection hidden="1"/>
    </xf>
    <xf numFmtId="44" fontId="16" fillId="3" borderId="25" xfId="4" applyNumberFormat="1" applyFont="1" applyFill="1" applyBorder="1" applyAlignment="1" applyProtection="1">
      <alignment horizontal="right"/>
      <protection hidden="1"/>
    </xf>
    <xf numFmtId="44" fontId="14" fillId="0" borderId="16" xfId="1" applyFont="1" applyFill="1" applyBorder="1" applyProtection="1">
      <protection hidden="1"/>
    </xf>
    <xf numFmtId="44" fontId="14" fillId="3" borderId="26" xfId="1" applyFont="1" applyFill="1" applyBorder="1" applyAlignment="1" applyProtection="1">
      <alignment horizontal="right"/>
      <protection hidden="1"/>
    </xf>
    <xf numFmtId="44" fontId="10" fillId="0" borderId="7" xfId="1" applyFont="1" applyFill="1" applyBorder="1" applyAlignment="1" applyProtection="1">
      <alignment horizontal="right"/>
      <protection locked="0"/>
    </xf>
    <xf numFmtId="44" fontId="14" fillId="0" borderId="31" xfId="1" applyFont="1" applyFill="1" applyBorder="1" applyProtection="1">
      <protection hidden="1"/>
    </xf>
    <xf numFmtId="44" fontId="16" fillId="3" borderId="32" xfId="4" applyNumberFormat="1" applyFont="1" applyFill="1" applyBorder="1" applyAlignment="1" applyProtection="1">
      <alignment horizontal="right"/>
      <protection hidden="1"/>
    </xf>
    <xf numFmtId="44" fontId="11" fillId="2" borderId="25" xfId="3" applyNumberFormat="1" applyFont="1" applyFill="1" applyBorder="1" applyProtection="1">
      <protection hidden="1"/>
    </xf>
    <xf numFmtId="44" fontId="15" fillId="0" borderId="21" xfId="4" applyNumberFormat="1" applyFont="1" applyFill="1" applyBorder="1" applyAlignment="1" applyProtection="1">
      <alignment horizontal="right"/>
      <protection hidden="1"/>
    </xf>
    <xf numFmtId="0" fontId="10" fillId="0" borderId="28" xfId="0" applyFont="1" applyFill="1" applyBorder="1" applyAlignment="1" applyProtection="1">
      <alignment horizontal="center" wrapText="1"/>
      <protection hidden="1"/>
    </xf>
    <xf numFmtId="0" fontId="4" fillId="0" borderId="0" xfId="0" applyFont="1" applyFill="1" applyAlignment="1" applyProtection="1">
      <alignment horizontal="left"/>
      <protection hidden="1"/>
    </xf>
    <xf numFmtId="0" fontId="0" fillId="0" borderId="3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NumberFormat="1" applyFont="1" applyFill="1" applyBorder="1" applyAlignment="1" applyProtection="1">
      <alignment horizontal="left"/>
      <protection hidden="1"/>
    </xf>
    <xf numFmtId="0" fontId="0" fillId="0" borderId="0" xfId="0" applyFont="1" applyFill="1" applyAlignment="1" applyProtection="1">
      <alignment horizontal="center"/>
      <protection hidden="1"/>
    </xf>
    <xf numFmtId="0" fontId="5" fillId="0" borderId="0" xfId="0" applyFont="1" applyFill="1" applyAlignment="1" applyProtection="1">
      <alignment horizontal="center"/>
      <protection hidden="1"/>
    </xf>
    <xf numFmtId="0" fontId="6" fillId="0" borderId="4" xfId="0" applyFont="1" applyFill="1" applyBorder="1" applyAlignment="1" applyProtection="1">
      <alignment horizontal="center" wrapText="1"/>
      <protection hidden="1"/>
    </xf>
    <xf numFmtId="0" fontId="0" fillId="0" borderId="5" xfId="0" applyNumberFormat="1" applyFont="1" applyFill="1" applyBorder="1" applyAlignment="1" applyProtection="1">
      <alignment horizontal="center"/>
      <protection locked="0"/>
    </xf>
    <xf numFmtId="0" fontId="0" fillId="0" borderId="3" xfId="0" applyNumberFormat="1" applyFont="1" applyFill="1" applyBorder="1" applyAlignment="1" applyProtection="1">
      <alignment horizontal="center"/>
      <protection locked="0"/>
    </xf>
    <xf numFmtId="44" fontId="14" fillId="0" borderId="30" xfId="1" applyFont="1" applyFill="1" applyBorder="1" applyProtection="1">
      <protection hidden="1"/>
    </xf>
    <xf numFmtId="44" fontId="14" fillId="0" borderId="9" xfId="1" applyFont="1" applyFill="1" applyBorder="1" applyProtection="1">
      <protection hidden="1"/>
    </xf>
    <xf numFmtId="44" fontId="14" fillId="0" borderId="30" xfId="1" applyFont="1" applyFill="1" applyBorder="1" applyAlignment="1" applyProtection="1">
      <alignment horizontal="right"/>
      <protection hidden="1"/>
    </xf>
    <xf numFmtId="44" fontId="14" fillId="0" borderId="9" xfId="1" applyFont="1" applyFill="1" applyBorder="1" applyAlignment="1" applyProtection="1">
      <alignment horizontal="right"/>
      <protection hidden="1"/>
    </xf>
    <xf numFmtId="44" fontId="14" fillId="0" borderId="33" xfId="1" applyFont="1" applyFill="1" applyBorder="1" applyAlignment="1" applyProtection="1">
      <alignment horizontal="right"/>
      <protection hidden="1"/>
    </xf>
    <xf numFmtId="44" fontId="14" fillId="0" borderId="29" xfId="1" applyFont="1" applyFill="1" applyBorder="1" applyAlignment="1" applyProtection="1">
      <alignment horizontal="right"/>
      <protection hidden="1"/>
    </xf>
    <xf numFmtId="44" fontId="14" fillId="0" borderId="24" xfId="1" applyFont="1" applyFill="1" applyBorder="1" applyProtection="1">
      <protection hidden="1"/>
    </xf>
    <xf numFmtId="9" fontId="14" fillId="0" borderId="27" xfId="2" applyFont="1" applyFill="1" applyBorder="1" applyAlignment="1" applyProtection="1">
      <alignment horizontal="right"/>
      <protection hidden="1"/>
    </xf>
    <xf numFmtId="44" fontId="14" fillId="0" borderId="28" xfId="1" applyFont="1" applyFill="1" applyBorder="1" applyProtection="1">
      <protection hidden="1"/>
    </xf>
    <xf numFmtId="9" fontId="14" fillId="0" borderId="4" xfId="2" applyFont="1" applyFill="1" applyBorder="1" applyAlignment="1" applyProtection="1">
      <alignment horizontal="right"/>
      <protection hidden="1"/>
    </xf>
    <xf numFmtId="9" fontId="14" fillId="0" borderId="7" xfId="2" applyFont="1" applyFill="1" applyBorder="1" applyAlignment="1" applyProtection="1">
      <alignment horizontal="right"/>
      <protection hidden="1"/>
    </xf>
    <xf numFmtId="44" fontId="17" fillId="0" borderId="4" xfId="1" applyFont="1" applyFill="1" applyBorder="1" applyAlignment="1" applyProtection="1">
      <alignment horizontal="right"/>
      <protection hidden="1"/>
    </xf>
    <xf numFmtId="44" fontId="17" fillId="0" borderId="7" xfId="1" applyFont="1" applyFill="1" applyBorder="1" applyAlignment="1" applyProtection="1">
      <alignment horizontal="right"/>
      <protection hidden="1"/>
    </xf>
    <xf numFmtId="0" fontId="3" fillId="0" borderId="0" xfId="0" applyFont="1" applyFill="1" applyAlignment="1" applyProtection="1">
      <alignment horizontal="right"/>
      <protection hidden="1"/>
    </xf>
    <xf numFmtId="9" fontId="3" fillId="0" borderId="0" xfId="2" applyFont="1" applyFill="1" applyProtection="1">
      <protection locked="0"/>
    </xf>
    <xf numFmtId="165" fontId="19" fillId="0" borderId="0" xfId="0" applyNumberFormat="1" applyFont="1" applyFill="1" applyProtection="1">
      <protection hidden="1"/>
    </xf>
    <xf numFmtId="0" fontId="18" fillId="0" borderId="0" xfId="0" applyFont="1" applyAlignment="1" applyProtection="1">
      <protection hidden="1"/>
    </xf>
    <xf numFmtId="0" fontId="18" fillId="0" borderId="0" xfId="0" applyFont="1" applyAlignment="1" applyProtection="1">
      <alignment horizontal="right"/>
      <protection hidden="1"/>
    </xf>
    <xf numFmtId="0" fontId="20" fillId="0" borderId="0" xfId="5" applyAlignment="1" applyProtection="1">
      <protection hidden="1"/>
    </xf>
  </cellXfs>
  <cellStyles count="6">
    <cellStyle name="Currency" xfId="1" builtinId="4"/>
    <cellStyle name="Heading 3" xfId="3" builtinId="18"/>
    <cellStyle name="Hyperlink" xfId="5" builtinId="8"/>
    <cellStyle name="Normal" xfId="0" builtinId="0"/>
    <cellStyle name="Percent" xfId="2" builtinId="5"/>
    <cellStyle name="Total" xfId="4" builtin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ecfr.gov/cgi-bin/text-idx?SID=4f83190fdb6160ce8eb59ccddad45682&amp;mc=true&amp;node=pt34.3.463&amp;rgn=div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F124"/>
  <sheetViews>
    <sheetView tabSelected="1" topLeftCell="A101" zoomScale="130" zoomScaleNormal="130" workbookViewId="0">
      <selection activeCell="B105" sqref="B105"/>
    </sheetView>
  </sheetViews>
  <sheetFormatPr defaultColWidth="9.140625" defaultRowHeight="15" x14ac:dyDescent="0.25"/>
  <cols>
    <col min="1" max="1" width="7.140625" style="2" customWidth="1"/>
    <col min="2" max="2" width="48.7109375" style="2" bestFit="1" customWidth="1"/>
    <col min="3" max="5" width="15.140625" style="2" customWidth="1"/>
    <col min="6" max="6" width="14.42578125" style="2" customWidth="1"/>
    <col min="7" max="16384" width="9.140625" style="2"/>
  </cols>
  <sheetData>
    <row r="1" spans="1:6" x14ac:dyDescent="0.25">
      <c r="A1" s="80" t="s">
        <v>0</v>
      </c>
      <c r="B1" s="80"/>
      <c r="C1" s="81"/>
      <c r="D1" s="81"/>
      <c r="E1" s="81"/>
      <c r="F1" s="1"/>
    </row>
    <row r="2" spans="1:6" x14ac:dyDescent="0.25">
      <c r="A2" s="80" t="s">
        <v>1</v>
      </c>
      <c r="B2" s="80"/>
      <c r="C2" s="82" t="s">
        <v>2</v>
      </c>
      <c r="D2" s="82"/>
      <c r="E2" s="82"/>
      <c r="F2" s="1"/>
    </row>
    <row r="3" spans="1:6" x14ac:dyDescent="0.25">
      <c r="A3" s="83" t="s">
        <v>3</v>
      </c>
      <c r="B3" s="84"/>
      <c r="C3" s="3"/>
      <c r="D3" s="3"/>
      <c r="E3" s="4"/>
      <c r="F3" s="5"/>
    </row>
    <row r="4" spans="1:6" x14ac:dyDescent="0.25">
      <c r="A4" s="85" t="s">
        <v>4</v>
      </c>
      <c r="B4" s="85"/>
      <c r="C4" s="86"/>
      <c r="D4" s="87"/>
      <c r="E4" s="87"/>
      <c r="F4" s="6"/>
    </row>
    <row r="5" spans="1:6" x14ac:dyDescent="0.25">
      <c r="A5" s="85"/>
      <c r="B5" s="85"/>
      <c r="C5" s="82" t="s">
        <v>5</v>
      </c>
      <c r="D5" s="82"/>
      <c r="E5" s="82"/>
      <c r="F5" s="7"/>
    </row>
    <row r="6" spans="1:6" ht="9" customHeight="1" x14ac:dyDescent="0.3">
      <c r="A6" s="85"/>
      <c r="B6" s="85"/>
      <c r="C6" s="3"/>
      <c r="D6" s="3"/>
      <c r="E6" s="8"/>
      <c r="F6" s="9"/>
    </row>
    <row r="7" spans="1:6" x14ac:dyDescent="0.25">
      <c r="A7" s="85"/>
      <c r="B7" s="85"/>
      <c r="C7" s="86"/>
      <c r="D7" s="87"/>
      <c r="E7" s="87"/>
      <c r="F7" s="10"/>
    </row>
    <row r="8" spans="1:6" x14ac:dyDescent="0.25">
      <c r="A8" s="10"/>
      <c r="B8" s="11"/>
      <c r="C8" s="12" t="s">
        <v>6</v>
      </c>
      <c r="D8" s="12"/>
      <c r="E8" s="4"/>
      <c r="F8" s="5"/>
    </row>
    <row r="9" spans="1:6" x14ac:dyDescent="0.25">
      <c r="A9" s="13" t="s">
        <v>7</v>
      </c>
      <c r="B9" s="14"/>
      <c r="C9" s="10"/>
      <c r="D9" s="10"/>
      <c r="E9" s="5"/>
      <c r="F9" s="5"/>
    </row>
    <row r="10" spans="1:6" ht="24" thickBot="1" x14ac:dyDescent="0.3">
      <c r="A10" s="15" t="s">
        <v>8</v>
      </c>
      <c r="B10" s="16"/>
      <c r="C10" s="17" t="s">
        <v>9</v>
      </c>
      <c r="D10" s="18" t="s">
        <v>10</v>
      </c>
      <c r="E10" s="79" t="s">
        <v>11</v>
      </c>
    </row>
    <row r="11" spans="1:6" ht="15.75" thickBot="1" x14ac:dyDescent="0.3">
      <c r="A11" s="42">
        <v>100</v>
      </c>
      <c r="B11" s="53" t="s">
        <v>12</v>
      </c>
      <c r="C11" s="44"/>
      <c r="D11" s="44"/>
      <c r="E11" s="77"/>
    </row>
    <row r="12" spans="1:6" ht="15.75" thickBot="1" x14ac:dyDescent="0.3">
      <c r="A12" s="54"/>
      <c r="B12" s="19" t="s">
        <v>35</v>
      </c>
      <c r="C12" s="20">
        <v>0</v>
      </c>
      <c r="D12" s="68">
        <v>0</v>
      </c>
      <c r="E12" s="88">
        <f t="shared" ref="E12:E33" si="0">SUM(C12:D12)</f>
        <v>0</v>
      </c>
    </row>
    <row r="13" spans="1:6" ht="15.75" thickBot="1" x14ac:dyDescent="0.3">
      <c r="A13" s="54"/>
      <c r="B13" s="19" t="s">
        <v>30</v>
      </c>
      <c r="C13" s="20">
        <v>5000</v>
      </c>
      <c r="D13" s="74">
        <v>40000</v>
      </c>
      <c r="E13" s="89">
        <f t="shared" si="0"/>
        <v>45000</v>
      </c>
    </row>
    <row r="14" spans="1:6" ht="15.75" thickBot="1" x14ac:dyDescent="0.3">
      <c r="A14" s="54"/>
      <c r="B14" s="19" t="s">
        <v>37</v>
      </c>
      <c r="C14" s="20">
        <v>0</v>
      </c>
      <c r="D14" s="74">
        <v>35000</v>
      </c>
      <c r="E14" s="89">
        <f t="shared" si="0"/>
        <v>35000</v>
      </c>
    </row>
    <row r="15" spans="1:6" ht="15.75" thickBot="1" x14ac:dyDescent="0.3">
      <c r="A15" s="54"/>
      <c r="B15" s="19"/>
      <c r="C15" s="20">
        <v>0</v>
      </c>
      <c r="D15" s="74">
        <v>0</v>
      </c>
      <c r="E15" s="89">
        <f t="shared" si="0"/>
        <v>0</v>
      </c>
    </row>
    <row r="16" spans="1:6" ht="15.75" thickBot="1" x14ac:dyDescent="0.3">
      <c r="A16" s="54"/>
      <c r="B16" s="19"/>
      <c r="C16" s="20">
        <v>0</v>
      </c>
      <c r="D16" s="74">
        <v>0</v>
      </c>
      <c r="E16" s="89">
        <f t="shared" si="0"/>
        <v>0</v>
      </c>
    </row>
    <row r="17" spans="1:5" ht="15.75" thickBot="1" x14ac:dyDescent="0.3">
      <c r="A17" s="54"/>
      <c r="B17" s="19"/>
      <c r="C17" s="20">
        <v>0</v>
      </c>
      <c r="D17" s="74">
        <v>0</v>
      </c>
      <c r="E17" s="89">
        <f t="shared" si="0"/>
        <v>0</v>
      </c>
    </row>
    <row r="18" spans="1:5" ht="15.75" thickBot="1" x14ac:dyDescent="0.3">
      <c r="A18" s="54"/>
      <c r="B18" s="19"/>
      <c r="C18" s="20">
        <v>0</v>
      </c>
      <c r="D18" s="74">
        <v>0</v>
      </c>
      <c r="E18" s="89">
        <f t="shared" si="0"/>
        <v>0</v>
      </c>
    </row>
    <row r="19" spans="1:5" ht="15.75" thickBot="1" x14ac:dyDescent="0.3">
      <c r="A19" s="54"/>
      <c r="B19" s="19"/>
      <c r="C19" s="20">
        <v>0</v>
      </c>
      <c r="D19" s="74">
        <v>0</v>
      </c>
      <c r="E19" s="89">
        <f t="shared" si="0"/>
        <v>0</v>
      </c>
    </row>
    <row r="20" spans="1:5" ht="15.75" thickBot="1" x14ac:dyDescent="0.3">
      <c r="A20" s="54"/>
      <c r="B20" s="19"/>
      <c r="C20" s="20">
        <v>0</v>
      </c>
      <c r="D20" s="74">
        <v>0</v>
      </c>
      <c r="E20" s="89">
        <f t="shared" si="0"/>
        <v>0</v>
      </c>
    </row>
    <row r="21" spans="1:5" ht="15.75" thickBot="1" x14ac:dyDescent="0.3">
      <c r="A21" s="54"/>
      <c r="B21" s="19"/>
      <c r="C21" s="20">
        <v>0</v>
      </c>
      <c r="D21" s="74">
        <v>0</v>
      </c>
      <c r="E21" s="89">
        <f t="shared" si="0"/>
        <v>0</v>
      </c>
    </row>
    <row r="22" spans="1:5" ht="15.75" thickBot="1" x14ac:dyDescent="0.3">
      <c r="A22" s="54"/>
      <c r="B22" s="19"/>
      <c r="C22" s="20">
        <v>0</v>
      </c>
      <c r="D22" s="74">
        <v>0</v>
      </c>
      <c r="E22" s="89">
        <f t="shared" si="0"/>
        <v>0</v>
      </c>
    </row>
    <row r="23" spans="1:5" ht="15.75" thickBot="1" x14ac:dyDescent="0.3">
      <c r="A23" s="54"/>
      <c r="B23" s="19"/>
      <c r="C23" s="20">
        <v>0</v>
      </c>
      <c r="D23" s="74">
        <v>0</v>
      </c>
      <c r="E23" s="89">
        <f t="shared" si="0"/>
        <v>0</v>
      </c>
    </row>
    <row r="24" spans="1:5" ht="15.75" thickBot="1" x14ac:dyDescent="0.3">
      <c r="A24" s="54"/>
      <c r="B24" s="19"/>
      <c r="C24" s="20">
        <v>0</v>
      </c>
      <c r="D24" s="74">
        <v>0</v>
      </c>
      <c r="E24" s="89">
        <f t="shared" si="0"/>
        <v>0</v>
      </c>
    </row>
    <row r="25" spans="1:5" ht="15.75" thickBot="1" x14ac:dyDescent="0.3">
      <c r="A25" s="54"/>
      <c r="B25" s="19"/>
      <c r="C25" s="20">
        <v>0</v>
      </c>
      <c r="D25" s="74">
        <v>0</v>
      </c>
      <c r="E25" s="89">
        <f t="shared" si="0"/>
        <v>0</v>
      </c>
    </row>
    <row r="26" spans="1:5" ht="15.75" thickBot="1" x14ac:dyDescent="0.3">
      <c r="A26" s="54"/>
      <c r="B26" s="19"/>
      <c r="C26" s="20">
        <v>0</v>
      </c>
      <c r="D26" s="74">
        <v>0</v>
      </c>
      <c r="E26" s="89">
        <f t="shared" si="0"/>
        <v>0</v>
      </c>
    </row>
    <row r="27" spans="1:5" ht="15.75" thickBot="1" x14ac:dyDescent="0.3">
      <c r="A27" s="55"/>
      <c r="B27" s="21"/>
      <c r="C27" s="22">
        <v>0</v>
      </c>
      <c r="D27" s="74">
        <v>0</v>
      </c>
      <c r="E27" s="89">
        <f t="shared" si="0"/>
        <v>0</v>
      </c>
    </row>
    <row r="28" spans="1:5" ht="15.75" thickBot="1" x14ac:dyDescent="0.3">
      <c r="A28" s="55"/>
      <c r="B28" s="19"/>
      <c r="C28" s="22">
        <v>0</v>
      </c>
      <c r="D28" s="74">
        <v>0</v>
      </c>
      <c r="E28" s="89">
        <f t="shared" si="0"/>
        <v>0</v>
      </c>
    </row>
    <row r="29" spans="1:5" ht="15.75" thickBot="1" x14ac:dyDescent="0.3">
      <c r="A29" s="54"/>
      <c r="B29" s="23"/>
      <c r="C29" s="20">
        <v>0</v>
      </c>
      <c r="D29" s="74">
        <v>0</v>
      </c>
      <c r="E29" s="89">
        <f t="shared" si="0"/>
        <v>0</v>
      </c>
    </row>
    <row r="30" spans="1:5" ht="15.75" thickBot="1" x14ac:dyDescent="0.3">
      <c r="A30" s="54"/>
      <c r="B30" s="19"/>
      <c r="C30" s="20">
        <v>0</v>
      </c>
      <c r="D30" s="74">
        <v>0</v>
      </c>
      <c r="E30" s="89">
        <f t="shared" si="0"/>
        <v>0</v>
      </c>
    </row>
    <row r="31" spans="1:5" ht="15.75" thickBot="1" x14ac:dyDescent="0.3">
      <c r="A31" s="54"/>
      <c r="B31" s="19"/>
      <c r="C31" s="20">
        <v>0</v>
      </c>
      <c r="D31" s="74">
        <v>0</v>
      </c>
      <c r="E31" s="89">
        <f t="shared" si="0"/>
        <v>0</v>
      </c>
    </row>
    <row r="32" spans="1:5" s="31" customFormat="1" ht="13.5" thickBot="1" x14ac:dyDescent="0.25">
      <c r="A32" s="56"/>
      <c r="B32" s="19"/>
      <c r="C32" s="20">
        <v>0</v>
      </c>
      <c r="D32" s="74">
        <v>0</v>
      </c>
      <c r="E32" s="89">
        <f t="shared" si="0"/>
        <v>0</v>
      </c>
    </row>
    <row r="33" spans="1:5" x14ac:dyDescent="0.25">
      <c r="A33" s="27"/>
      <c r="B33" s="19"/>
      <c r="C33" s="20">
        <v>0</v>
      </c>
      <c r="D33" s="74">
        <v>0</v>
      </c>
      <c r="E33" s="89">
        <f t="shared" si="0"/>
        <v>0</v>
      </c>
    </row>
    <row r="34" spans="1:5" ht="15.75" thickBot="1" x14ac:dyDescent="0.3">
      <c r="A34" s="57"/>
      <c r="B34" s="58" t="s">
        <v>13</v>
      </c>
      <c r="C34" s="59">
        <f>SUM(C12:C33)</f>
        <v>5000</v>
      </c>
      <c r="D34" s="60">
        <f>SUM(D12:D33)</f>
        <v>75000</v>
      </c>
      <c r="E34" s="78">
        <f>SUM(E12:E33)</f>
        <v>80000</v>
      </c>
    </row>
    <row r="35" spans="1:5" s="10" customFormat="1" ht="14.25" thickTop="1" thickBot="1" x14ac:dyDescent="0.25">
      <c r="A35" s="42"/>
      <c r="B35" s="53" t="s">
        <v>14</v>
      </c>
      <c r="C35" s="44"/>
      <c r="D35" s="44"/>
      <c r="E35" s="77"/>
    </row>
    <row r="36" spans="1:5" ht="15.75" thickBot="1" x14ac:dyDescent="0.3">
      <c r="A36" s="61"/>
      <c r="B36" s="23" t="s">
        <v>34</v>
      </c>
      <c r="C36" s="20">
        <v>0</v>
      </c>
      <c r="D36" s="68">
        <v>0</v>
      </c>
      <c r="E36" s="88">
        <f t="shared" ref="E36:E57" si="1">SUM(C36:D36)</f>
        <v>0</v>
      </c>
    </row>
    <row r="37" spans="1:5" ht="15.75" thickBot="1" x14ac:dyDescent="0.3">
      <c r="A37" s="61"/>
      <c r="B37" s="23" t="s">
        <v>30</v>
      </c>
      <c r="C37" s="20">
        <v>500</v>
      </c>
      <c r="D37" s="74">
        <v>8000</v>
      </c>
      <c r="E37" s="89">
        <f t="shared" si="1"/>
        <v>8500</v>
      </c>
    </row>
    <row r="38" spans="1:5" ht="15.75" thickBot="1" x14ac:dyDescent="0.3">
      <c r="A38" s="61"/>
      <c r="B38" s="23" t="s">
        <v>37</v>
      </c>
      <c r="C38" s="20">
        <v>0</v>
      </c>
      <c r="D38" s="74">
        <v>8500</v>
      </c>
      <c r="E38" s="89">
        <f t="shared" si="1"/>
        <v>8500</v>
      </c>
    </row>
    <row r="39" spans="1:5" ht="15.75" thickBot="1" x14ac:dyDescent="0.3">
      <c r="A39" s="61"/>
      <c r="B39" s="23"/>
      <c r="C39" s="20">
        <v>0</v>
      </c>
      <c r="D39" s="74">
        <v>0</v>
      </c>
      <c r="E39" s="89">
        <f t="shared" si="1"/>
        <v>0</v>
      </c>
    </row>
    <row r="40" spans="1:5" ht="15.75" thickBot="1" x14ac:dyDescent="0.3">
      <c r="A40" s="61"/>
      <c r="B40" s="23"/>
      <c r="C40" s="20">
        <v>0</v>
      </c>
      <c r="D40" s="74">
        <v>0</v>
      </c>
      <c r="E40" s="89">
        <f t="shared" si="1"/>
        <v>0</v>
      </c>
    </row>
    <row r="41" spans="1:5" ht="15.75" thickBot="1" x14ac:dyDescent="0.3">
      <c r="A41" s="61"/>
      <c r="B41" s="23"/>
      <c r="C41" s="20">
        <v>0</v>
      </c>
      <c r="D41" s="74">
        <v>0</v>
      </c>
      <c r="E41" s="89">
        <f t="shared" si="1"/>
        <v>0</v>
      </c>
    </row>
    <row r="42" spans="1:5" ht="15.75" thickBot="1" x14ac:dyDescent="0.3">
      <c r="A42" s="61"/>
      <c r="B42" s="23"/>
      <c r="C42" s="20">
        <v>0</v>
      </c>
      <c r="D42" s="74">
        <v>0</v>
      </c>
      <c r="E42" s="89">
        <f t="shared" si="1"/>
        <v>0</v>
      </c>
    </row>
    <row r="43" spans="1:5" ht="15.75" thickBot="1" x14ac:dyDescent="0.3">
      <c r="A43" s="61"/>
      <c r="B43" s="23"/>
      <c r="C43" s="20">
        <v>0</v>
      </c>
      <c r="D43" s="74">
        <v>0</v>
      </c>
      <c r="E43" s="89">
        <f t="shared" si="1"/>
        <v>0</v>
      </c>
    </row>
    <row r="44" spans="1:5" ht="15.75" thickBot="1" x14ac:dyDescent="0.3">
      <c r="A44" s="61"/>
      <c r="B44" s="23"/>
      <c r="C44" s="20">
        <v>0</v>
      </c>
      <c r="D44" s="74">
        <v>0</v>
      </c>
      <c r="E44" s="89">
        <f t="shared" si="1"/>
        <v>0</v>
      </c>
    </row>
    <row r="45" spans="1:5" ht="15.75" thickBot="1" x14ac:dyDescent="0.3">
      <c r="A45" s="61"/>
      <c r="B45" s="23"/>
      <c r="C45" s="20">
        <v>0</v>
      </c>
      <c r="D45" s="74">
        <v>0</v>
      </c>
      <c r="E45" s="89">
        <f t="shared" si="1"/>
        <v>0</v>
      </c>
    </row>
    <row r="46" spans="1:5" ht="15.75" thickBot="1" x14ac:dyDescent="0.3">
      <c r="A46" s="61"/>
      <c r="B46" s="23"/>
      <c r="C46" s="20">
        <v>0</v>
      </c>
      <c r="D46" s="74">
        <v>0</v>
      </c>
      <c r="E46" s="89">
        <f t="shared" si="1"/>
        <v>0</v>
      </c>
    </row>
    <row r="47" spans="1:5" ht="15.75" thickBot="1" x14ac:dyDescent="0.3">
      <c r="A47" s="61"/>
      <c r="B47" s="23"/>
      <c r="C47" s="20">
        <v>0</v>
      </c>
      <c r="D47" s="74">
        <v>0</v>
      </c>
      <c r="E47" s="89">
        <f t="shared" si="1"/>
        <v>0</v>
      </c>
    </row>
    <row r="48" spans="1:5" ht="15.75" thickBot="1" x14ac:dyDescent="0.3">
      <c r="A48" s="61"/>
      <c r="B48" s="23"/>
      <c r="C48" s="20">
        <v>0</v>
      </c>
      <c r="D48" s="74">
        <v>0</v>
      </c>
      <c r="E48" s="89">
        <f t="shared" si="1"/>
        <v>0</v>
      </c>
    </row>
    <row r="49" spans="1:5" ht="15.75" thickBot="1" x14ac:dyDescent="0.3">
      <c r="A49" s="61"/>
      <c r="B49" s="23"/>
      <c r="C49" s="20">
        <v>0</v>
      </c>
      <c r="D49" s="74">
        <v>0</v>
      </c>
      <c r="E49" s="89">
        <f t="shared" si="1"/>
        <v>0</v>
      </c>
    </row>
    <row r="50" spans="1:5" ht="15.75" thickBot="1" x14ac:dyDescent="0.3">
      <c r="A50" s="61"/>
      <c r="B50" s="23"/>
      <c r="C50" s="20">
        <v>0</v>
      </c>
      <c r="D50" s="74">
        <v>0</v>
      </c>
      <c r="E50" s="89">
        <f t="shared" si="1"/>
        <v>0</v>
      </c>
    </row>
    <row r="51" spans="1:5" ht="15.75" thickBot="1" x14ac:dyDescent="0.3">
      <c r="A51" s="54"/>
      <c r="B51" s="19"/>
      <c r="C51" s="20">
        <v>0</v>
      </c>
      <c r="D51" s="74">
        <v>0</v>
      </c>
      <c r="E51" s="89">
        <f t="shared" si="1"/>
        <v>0</v>
      </c>
    </row>
    <row r="52" spans="1:5" ht="15.75" thickBot="1" x14ac:dyDescent="0.3">
      <c r="A52" s="54"/>
      <c r="B52" s="19"/>
      <c r="C52" s="20">
        <v>0</v>
      </c>
      <c r="D52" s="74">
        <v>0</v>
      </c>
      <c r="E52" s="89">
        <f t="shared" si="1"/>
        <v>0</v>
      </c>
    </row>
    <row r="53" spans="1:5" ht="15.75" thickBot="1" x14ac:dyDescent="0.3">
      <c r="A53" s="54"/>
      <c r="B53" s="19"/>
      <c r="C53" s="20">
        <v>0</v>
      </c>
      <c r="D53" s="74">
        <v>0</v>
      </c>
      <c r="E53" s="89">
        <f t="shared" si="1"/>
        <v>0</v>
      </c>
    </row>
    <row r="54" spans="1:5" ht="15.75" thickBot="1" x14ac:dyDescent="0.3">
      <c r="A54" s="54"/>
      <c r="B54" s="19"/>
      <c r="C54" s="20">
        <v>0</v>
      </c>
      <c r="D54" s="74">
        <v>0</v>
      </c>
      <c r="E54" s="89">
        <f t="shared" si="1"/>
        <v>0</v>
      </c>
    </row>
    <row r="55" spans="1:5" ht="15.75" thickBot="1" x14ac:dyDescent="0.3">
      <c r="A55" s="54"/>
      <c r="B55" s="19"/>
      <c r="C55" s="20">
        <v>0</v>
      </c>
      <c r="D55" s="74">
        <v>0</v>
      </c>
      <c r="E55" s="89">
        <f t="shared" si="1"/>
        <v>0</v>
      </c>
    </row>
    <row r="56" spans="1:5" ht="15.75" thickBot="1" x14ac:dyDescent="0.3">
      <c r="A56" s="54"/>
      <c r="B56" s="19"/>
      <c r="C56" s="20">
        <v>0</v>
      </c>
      <c r="D56" s="74">
        <v>0</v>
      </c>
      <c r="E56" s="89">
        <f t="shared" si="1"/>
        <v>0</v>
      </c>
    </row>
    <row r="57" spans="1:5" s="31" customFormat="1" ht="12.75" x14ac:dyDescent="0.2">
      <c r="A57" s="56"/>
      <c r="B57" s="19"/>
      <c r="C57" s="20">
        <v>0</v>
      </c>
      <c r="D57" s="74">
        <v>0</v>
      </c>
      <c r="E57" s="89">
        <f t="shared" si="1"/>
        <v>0</v>
      </c>
    </row>
    <row r="58" spans="1:5" ht="15.75" thickBot="1" x14ac:dyDescent="0.3">
      <c r="A58" s="57"/>
      <c r="B58" s="58" t="s">
        <v>42</v>
      </c>
      <c r="C58" s="59">
        <f>SUM(C36:C57)</f>
        <v>500</v>
      </c>
      <c r="D58" s="60">
        <f>SUM(D36:D57)</f>
        <v>16500</v>
      </c>
      <c r="E58" s="60">
        <f>SUM(E36:E57)</f>
        <v>17000</v>
      </c>
    </row>
    <row r="59" spans="1:5" s="26" customFormat="1" ht="16.5" thickTop="1" thickBot="1" x14ac:dyDescent="0.3">
      <c r="A59" s="45"/>
      <c r="B59" s="46" t="s">
        <v>15</v>
      </c>
      <c r="C59" s="47">
        <f>SUM(C34+C58)</f>
        <v>5500</v>
      </c>
      <c r="D59" s="47">
        <f t="shared" ref="D59" si="2">SUM(D34+D58)</f>
        <v>91500</v>
      </c>
      <c r="E59" s="47">
        <f>SUM(E58+E34)</f>
        <v>97000</v>
      </c>
    </row>
    <row r="60" spans="1:5" ht="6" customHeight="1" thickTop="1" thickBot="1" x14ac:dyDescent="0.3">
      <c r="A60" s="27"/>
      <c r="B60" s="28"/>
      <c r="C60" s="29"/>
      <c r="D60" s="29"/>
      <c r="E60" s="32"/>
    </row>
    <row r="61" spans="1:5" ht="15.75" thickBot="1" x14ac:dyDescent="0.3">
      <c r="A61" s="42">
        <v>200</v>
      </c>
      <c r="B61" s="43" t="s">
        <v>16</v>
      </c>
      <c r="C61" s="44"/>
      <c r="D61" s="44"/>
      <c r="E61" s="77"/>
    </row>
    <row r="62" spans="1:5" ht="15.75" thickBot="1" x14ac:dyDescent="0.3">
      <c r="A62" s="27"/>
      <c r="B62" s="30" t="s">
        <v>33</v>
      </c>
      <c r="C62" s="20">
        <v>0</v>
      </c>
      <c r="D62" s="68">
        <v>0</v>
      </c>
      <c r="E62" s="90">
        <f t="shared" ref="E62:E69" si="3">SUM(C62:D62)</f>
        <v>0</v>
      </c>
    </row>
    <row r="63" spans="1:5" ht="15.75" thickBot="1" x14ac:dyDescent="0.3">
      <c r="A63" s="27"/>
      <c r="B63" s="30" t="s">
        <v>31</v>
      </c>
      <c r="C63" s="20">
        <v>1000</v>
      </c>
      <c r="D63" s="74">
        <v>0</v>
      </c>
      <c r="E63" s="91">
        <f t="shared" si="3"/>
        <v>1000</v>
      </c>
    </row>
    <row r="64" spans="1:5" ht="15.75" thickBot="1" x14ac:dyDescent="0.3">
      <c r="A64" s="27"/>
      <c r="B64" s="30"/>
      <c r="C64" s="20">
        <v>0</v>
      </c>
      <c r="D64" s="74">
        <v>0</v>
      </c>
      <c r="E64" s="91">
        <f t="shared" si="3"/>
        <v>0</v>
      </c>
    </row>
    <row r="65" spans="1:5" ht="15.75" thickBot="1" x14ac:dyDescent="0.3">
      <c r="A65" s="27"/>
      <c r="B65" s="30"/>
      <c r="C65" s="20">
        <v>0</v>
      </c>
      <c r="D65" s="74">
        <v>0</v>
      </c>
      <c r="E65" s="91">
        <f t="shared" si="3"/>
        <v>0</v>
      </c>
    </row>
    <row r="66" spans="1:5" ht="15.75" thickBot="1" x14ac:dyDescent="0.3">
      <c r="A66" s="27"/>
      <c r="B66" s="30"/>
      <c r="C66" s="20">
        <v>0</v>
      </c>
      <c r="D66" s="74">
        <v>0</v>
      </c>
      <c r="E66" s="91">
        <f t="shared" si="3"/>
        <v>0</v>
      </c>
    </row>
    <row r="67" spans="1:5" ht="15.75" thickBot="1" x14ac:dyDescent="0.3">
      <c r="A67" s="27"/>
      <c r="B67" s="30"/>
      <c r="C67" s="20">
        <v>0</v>
      </c>
      <c r="D67" s="74">
        <v>0</v>
      </c>
      <c r="E67" s="91">
        <f t="shared" si="3"/>
        <v>0</v>
      </c>
    </row>
    <row r="68" spans="1:5" ht="15.75" thickBot="1" x14ac:dyDescent="0.3">
      <c r="A68" s="27"/>
      <c r="B68" s="30"/>
      <c r="C68" s="20">
        <v>0</v>
      </c>
      <c r="D68" s="74">
        <v>0</v>
      </c>
      <c r="E68" s="91">
        <f t="shared" si="3"/>
        <v>0</v>
      </c>
    </row>
    <row r="69" spans="1:5" x14ac:dyDescent="0.25">
      <c r="A69" s="27"/>
      <c r="B69" s="30"/>
      <c r="C69" s="20">
        <v>0</v>
      </c>
      <c r="D69" s="74">
        <v>0</v>
      </c>
      <c r="E69" s="91">
        <f t="shared" si="3"/>
        <v>0</v>
      </c>
    </row>
    <row r="70" spans="1:5" s="26" customFormat="1" ht="13.5" thickBot="1" x14ac:dyDescent="0.25">
      <c r="A70" s="24"/>
      <c r="B70" s="25" t="s">
        <v>17</v>
      </c>
      <c r="C70" s="48">
        <f>SUM(C62:C69)</f>
        <v>1000</v>
      </c>
      <c r="D70" s="48">
        <f>SUM(D62:D69)</f>
        <v>0</v>
      </c>
      <c r="E70" s="49">
        <f>SUM(E62:E69)</f>
        <v>1000</v>
      </c>
    </row>
    <row r="71" spans="1:5" ht="6" customHeight="1" thickTop="1" thickBot="1" x14ac:dyDescent="0.3">
      <c r="C71" s="29"/>
      <c r="D71" s="29"/>
      <c r="E71" s="75"/>
    </row>
    <row r="72" spans="1:5" ht="15.75" thickBot="1" x14ac:dyDescent="0.3">
      <c r="A72" s="42">
        <v>300</v>
      </c>
      <c r="B72" s="43" t="s">
        <v>18</v>
      </c>
      <c r="C72" s="44"/>
      <c r="D72" s="44"/>
      <c r="E72" s="63"/>
    </row>
    <row r="73" spans="1:5" ht="15.75" thickBot="1" x14ac:dyDescent="0.3">
      <c r="A73" s="27"/>
      <c r="B73" s="30" t="s">
        <v>32</v>
      </c>
      <c r="C73" s="20">
        <v>0</v>
      </c>
      <c r="D73" s="68">
        <v>0</v>
      </c>
      <c r="E73" s="90">
        <f t="shared" ref="E73:E87" si="4">SUM(C73:D73)</f>
        <v>0</v>
      </c>
    </row>
    <row r="74" spans="1:5" ht="15.75" thickBot="1" x14ac:dyDescent="0.3">
      <c r="A74" s="27"/>
      <c r="B74" s="30" t="s">
        <v>36</v>
      </c>
      <c r="C74" s="20">
        <v>0</v>
      </c>
      <c r="D74" s="74">
        <v>30000</v>
      </c>
      <c r="E74" s="91">
        <f t="shared" si="4"/>
        <v>30000</v>
      </c>
    </row>
    <row r="75" spans="1:5" ht="15.75" thickBot="1" x14ac:dyDescent="0.3">
      <c r="A75" s="27"/>
      <c r="B75" s="30" t="s">
        <v>40</v>
      </c>
      <c r="C75" s="20"/>
      <c r="D75" s="74">
        <v>2000</v>
      </c>
      <c r="E75" s="91">
        <f t="shared" si="4"/>
        <v>2000</v>
      </c>
    </row>
    <row r="76" spans="1:5" ht="15.75" thickBot="1" x14ac:dyDescent="0.3">
      <c r="A76" s="27"/>
      <c r="B76" s="30"/>
      <c r="C76" s="20">
        <v>0</v>
      </c>
      <c r="D76" s="74">
        <v>0</v>
      </c>
      <c r="E76" s="91">
        <f t="shared" si="4"/>
        <v>0</v>
      </c>
    </row>
    <row r="77" spans="1:5" ht="15.75" thickBot="1" x14ac:dyDescent="0.3">
      <c r="A77" s="27"/>
      <c r="B77" s="30"/>
      <c r="C77" s="20">
        <v>0</v>
      </c>
      <c r="D77" s="74">
        <v>0</v>
      </c>
      <c r="E77" s="91">
        <f t="shared" si="4"/>
        <v>0</v>
      </c>
    </row>
    <row r="78" spans="1:5" ht="15.75" thickBot="1" x14ac:dyDescent="0.3">
      <c r="A78" s="27"/>
      <c r="B78" s="30"/>
      <c r="C78" s="20">
        <v>0</v>
      </c>
      <c r="D78" s="74">
        <v>0</v>
      </c>
      <c r="E78" s="91">
        <f t="shared" si="4"/>
        <v>0</v>
      </c>
    </row>
    <row r="79" spans="1:5" ht="15.75" thickBot="1" x14ac:dyDescent="0.3">
      <c r="A79" s="27"/>
      <c r="B79" s="30"/>
      <c r="C79" s="20">
        <v>0</v>
      </c>
      <c r="D79" s="74">
        <v>0</v>
      </c>
      <c r="E79" s="91">
        <f t="shared" si="4"/>
        <v>0</v>
      </c>
    </row>
    <row r="80" spans="1:5" ht="15.75" thickBot="1" x14ac:dyDescent="0.3">
      <c r="A80" s="27"/>
      <c r="B80" s="30"/>
      <c r="C80" s="20">
        <v>0</v>
      </c>
      <c r="D80" s="74">
        <v>0</v>
      </c>
      <c r="E80" s="91">
        <f t="shared" si="4"/>
        <v>0</v>
      </c>
    </row>
    <row r="81" spans="1:5" ht="15.75" thickBot="1" x14ac:dyDescent="0.3">
      <c r="A81" s="27"/>
      <c r="B81" s="30"/>
      <c r="C81" s="20">
        <v>0</v>
      </c>
      <c r="D81" s="74">
        <v>0</v>
      </c>
      <c r="E81" s="91">
        <f t="shared" si="4"/>
        <v>0</v>
      </c>
    </row>
    <row r="82" spans="1:5" ht="15.75" thickBot="1" x14ac:dyDescent="0.3">
      <c r="A82" s="27"/>
      <c r="B82" s="30"/>
      <c r="C82" s="20">
        <v>0</v>
      </c>
      <c r="D82" s="74">
        <v>0</v>
      </c>
      <c r="E82" s="91">
        <f t="shared" si="4"/>
        <v>0</v>
      </c>
    </row>
    <row r="83" spans="1:5" ht="15.75" thickBot="1" x14ac:dyDescent="0.3">
      <c r="A83" s="27"/>
      <c r="B83" s="30"/>
      <c r="C83" s="20">
        <v>0</v>
      </c>
      <c r="D83" s="74">
        <v>0</v>
      </c>
      <c r="E83" s="91">
        <f t="shared" si="4"/>
        <v>0</v>
      </c>
    </row>
    <row r="84" spans="1:5" ht="15.75" thickBot="1" x14ac:dyDescent="0.3">
      <c r="A84" s="27"/>
      <c r="B84" s="30"/>
      <c r="C84" s="20">
        <v>0</v>
      </c>
      <c r="D84" s="74">
        <v>0</v>
      </c>
      <c r="E84" s="91">
        <f t="shared" si="4"/>
        <v>0</v>
      </c>
    </row>
    <row r="85" spans="1:5" ht="15.75" thickBot="1" x14ac:dyDescent="0.3">
      <c r="A85" s="27"/>
      <c r="B85" s="30"/>
      <c r="C85" s="20">
        <v>0</v>
      </c>
      <c r="D85" s="74">
        <v>0</v>
      </c>
      <c r="E85" s="91">
        <f t="shared" si="4"/>
        <v>0</v>
      </c>
    </row>
    <row r="86" spans="1:5" s="31" customFormat="1" ht="13.5" thickBot="1" x14ac:dyDescent="0.25">
      <c r="A86" s="27"/>
      <c r="B86" s="30"/>
      <c r="C86" s="20">
        <v>0</v>
      </c>
      <c r="D86" s="74">
        <v>0</v>
      </c>
      <c r="E86" s="91">
        <f t="shared" si="4"/>
        <v>0</v>
      </c>
    </row>
    <row r="87" spans="1:5" ht="15.75" thickBot="1" x14ac:dyDescent="0.3">
      <c r="A87" s="27"/>
      <c r="B87" s="30"/>
      <c r="C87" s="20">
        <v>0</v>
      </c>
      <c r="D87" s="74">
        <v>0</v>
      </c>
      <c r="E87" s="92">
        <f t="shared" si="4"/>
        <v>0</v>
      </c>
    </row>
    <row r="88" spans="1:5" s="26" customFormat="1" ht="13.5" thickBot="1" x14ac:dyDescent="0.25">
      <c r="A88" s="24"/>
      <c r="B88" s="25" t="s">
        <v>19</v>
      </c>
      <c r="C88" s="48">
        <f>SUM(C73:C87)</f>
        <v>0</v>
      </c>
      <c r="D88" s="48">
        <f>SUM(D73:D87)</f>
        <v>32000</v>
      </c>
      <c r="E88" s="76">
        <f>SUM(E73:E87)</f>
        <v>32000</v>
      </c>
    </row>
    <row r="89" spans="1:5" ht="6" customHeight="1" thickTop="1" thickBot="1" x14ac:dyDescent="0.3">
      <c r="A89" s="27"/>
      <c r="B89" s="28"/>
      <c r="C89" s="29"/>
      <c r="D89" s="29"/>
      <c r="E89" s="75"/>
    </row>
    <row r="90" spans="1:5" ht="15.75" thickBot="1" x14ac:dyDescent="0.3">
      <c r="A90" s="42">
        <v>400</v>
      </c>
      <c r="B90" s="43" t="s">
        <v>20</v>
      </c>
      <c r="C90" s="44"/>
      <c r="D90" s="44"/>
      <c r="E90" s="63"/>
    </row>
    <row r="91" spans="1:5" ht="15.75" thickBot="1" x14ac:dyDescent="0.3">
      <c r="A91" s="27"/>
      <c r="B91" s="30" t="s">
        <v>43</v>
      </c>
      <c r="C91" s="20">
        <v>0</v>
      </c>
      <c r="D91" s="62">
        <v>0</v>
      </c>
      <c r="E91" s="90">
        <f t="shared" ref="E91:E110" si="5">SUM(C91:D91)</f>
        <v>0</v>
      </c>
    </row>
    <row r="92" spans="1:5" ht="15.75" thickBot="1" x14ac:dyDescent="0.3">
      <c r="A92" s="27"/>
      <c r="B92" s="30" t="s">
        <v>38</v>
      </c>
      <c r="C92" s="20">
        <v>0</v>
      </c>
      <c r="D92" s="74">
        <v>2400</v>
      </c>
      <c r="E92" s="91">
        <f t="shared" si="5"/>
        <v>2400</v>
      </c>
    </row>
    <row r="93" spans="1:5" ht="15.75" thickBot="1" x14ac:dyDescent="0.3">
      <c r="A93" s="27"/>
      <c r="B93" s="30" t="s">
        <v>39</v>
      </c>
      <c r="C93" s="20">
        <v>0</v>
      </c>
      <c r="D93" s="74">
        <v>3000</v>
      </c>
      <c r="E93" s="91">
        <f t="shared" si="5"/>
        <v>3000</v>
      </c>
    </row>
    <row r="94" spans="1:5" ht="15.75" thickBot="1" x14ac:dyDescent="0.3">
      <c r="A94" s="27"/>
      <c r="B94" s="30" t="s">
        <v>41</v>
      </c>
      <c r="C94" s="20">
        <v>0</v>
      </c>
      <c r="D94" s="74">
        <v>2000</v>
      </c>
      <c r="E94" s="91">
        <f t="shared" si="5"/>
        <v>2000</v>
      </c>
    </row>
    <row r="95" spans="1:5" ht="15.75" thickBot="1" x14ac:dyDescent="0.3">
      <c r="A95" s="27"/>
      <c r="B95" s="30"/>
      <c r="C95" s="20">
        <v>0</v>
      </c>
      <c r="D95" s="74">
        <v>0</v>
      </c>
      <c r="E95" s="91">
        <f t="shared" si="5"/>
        <v>0</v>
      </c>
    </row>
    <row r="96" spans="1:5" ht="15.75" thickBot="1" x14ac:dyDescent="0.3">
      <c r="A96" s="27"/>
      <c r="B96" s="30"/>
      <c r="C96" s="20">
        <v>0</v>
      </c>
      <c r="D96" s="74">
        <v>0</v>
      </c>
      <c r="E96" s="91">
        <f t="shared" si="5"/>
        <v>0</v>
      </c>
    </row>
    <row r="97" spans="1:5" ht="15.75" thickBot="1" x14ac:dyDescent="0.3">
      <c r="A97" s="27"/>
      <c r="B97" s="30"/>
      <c r="C97" s="20">
        <v>0</v>
      </c>
      <c r="D97" s="74">
        <v>0</v>
      </c>
      <c r="E97" s="91">
        <f t="shared" si="5"/>
        <v>0</v>
      </c>
    </row>
    <row r="98" spans="1:5" ht="15.75" thickBot="1" x14ac:dyDescent="0.3">
      <c r="A98" s="27"/>
      <c r="B98" s="30"/>
      <c r="C98" s="20">
        <v>0</v>
      </c>
      <c r="D98" s="74">
        <v>0</v>
      </c>
      <c r="E98" s="91">
        <f t="shared" si="5"/>
        <v>0</v>
      </c>
    </row>
    <row r="99" spans="1:5" ht="15.75" thickBot="1" x14ac:dyDescent="0.3">
      <c r="A99" s="27"/>
      <c r="B99" s="30"/>
      <c r="C99" s="20">
        <v>0</v>
      </c>
      <c r="D99" s="74">
        <v>0</v>
      </c>
      <c r="E99" s="91">
        <f t="shared" si="5"/>
        <v>0</v>
      </c>
    </row>
    <row r="100" spans="1:5" ht="15.75" thickBot="1" x14ac:dyDescent="0.3">
      <c r="A100" s="27"/>
      <c r="B100" s="30"/>
      <c r="C100" s="20">
        <v>0</v>
      </c>
      <c r="D100" s="74">
        <v>0</v>
      </c>
      <c r="E100" s="91">
        <f t="shared" si="5"/>
        <v>0</v>
      </c>
    </row>
    <row r="101" spans="1:5" ht="15.75" thickBot="1" x14ac:dyDescent="0.3">
      <c r="A101" s="27"/>
      <c r="B101" s="30"/>
      <c r="C101" s="20">
        <v>0</v>
      </c>
      <c r="D101" s="74">
        <v>0</v>
      </c>
      <c r="E101" s="91">
        <f t="shared" si="5"/>
        <v>0</v>
      </c>
    </row>
    <row r="102" spans="1:5" ht="15.75" thickBot="1" x14ac:dyDescent="0.3">
      <c r="A102" s="27"/>
      <c r="B102" s="30"/>
      <c r="C102" s="20">
        <v>0</v>
      </c>
      <c r="D102" s="74">
        <v>0</v>
      </c>
      <c r="E102" s="91">
        <f t="shared" si="5"/>
        <v>0</v>
      </c>
    </row>
    <row r="103" spans="1:5" ht="15.75" thickBot="1" x14ac:dyDescent="0.3">
      <c r="A103" s="27"/>
      <c r="B103" s="30"/>
      <c r="C103" s="20">
        <v>0</v>
      </c>
      <c r="D103" s="74">
        <v>0</v>
      </c>
      <c r="E103" s="91">
        <f t="shared" si="5"/>
        <v>0</v>
      </c>
    </row>
    <row r="104" spans="1:5" ht="15.75" thickBot="1" x14ac:dyDescent="0.3">
      <c r="A104" s="27"/>
      <c r="B104" s="30"/>
      <c r="C104" s="20">
        <v>0</v>
      </c>
      <c r="D104" s="74">
        <v>0</v>
      </c>
      <c r="E104" s="91">
        <f t="shared" si="5"/>
        <v>0</v>
      </c>
    </row>
    <row r="105" spans="1:5" ht="15.75" thickBot="1" x14ac:dyDescent="0.3">
      <c r="A105" s="27"/>
      <c r="B105" s="30"/>
      <c r="C105" s="20">
        <v>0</v>
      </c>
      <c r="D105" s="74">
        <v>0</v>
      </c>
      <c r="E105" s="91">
        <f t="shared" si="5"/>
        <v>0</v>
      </c>
    </row>
    <row r="106" spans="1:5" ht="15.75" thickBot="1" x14ac:dyDescent="0.3">
      <c r="A106" s="27"/>
      <c r="B106" s="30"/>
      <c r="C106" s="20">
        <v>0</v>
      </c>
      <c r="D106" s="74">
        <v>0</v>
      </c>
      <c r="E106" s="91">
        <f t="shared" si="5"/>
        <v>0</v>
      </c>
    </row>
    <row r="107" spans="1:5" ht="15.75" thickBot="1" x14ac:dyDescent="0.3">
      <c r="A107" s="27"/>
      <c r="B107" s="30"/>
      <c r="C107" s="20">
        <v>0</v>
      </c>
      <c r="D107" s="74">
        <v>0</v>
      </c>
      <c r="E107" s="91">
        <f t="shared" si="5"/>
        <v>0</v>
      </c>
    </row>
    <row r="108" spans="1:5" ht="15.75" thickBot="1" x14ac:dyDescent="0.3">
      <c r="A108" s="27"/>
      <c r="B108" s="30"/>
      <c r="C108" s="20">
        <v>0</v>
      </c>
      <c r="D108" s="74">
        <v>0</v>
      </c>
      <c r="E108" s="91">
        <f t="shared" si="5"/>
        <v>0</v>
      </c>
    </row>
    <row r="109" spans="1:5" ht="15.75" thickBot="1" x14ac:dyDescent="0.3">
      <c r="A109" s="27"/>
      <c r="B109" s="30"/>
      <c r="C109" s="20">
        <v>0</v>
      </c>
      <c r="D109" s="74">
        <v>0</v>
      </c>
      <c r="E109" s="91">
        <f t="shared" si="5"/>
        <v>0</v>
      </c>
    </row>
    <row r="110" spans="1:5" s="31" customFormat="1" ht="13.5" thickBot="1" x14ac:dyDescent="0.25">
      <c r="A110" s="33"/>
      <c r="B110" s="30"/>
      <c r="C110" s="20">
        <v>0</v>
      </c>
      <c r="D110" s="74">
        <v>0</v>
      </c>
      <c r="E110" s="93">
        <f t="shared" si="5"/>
        <v>0</v>
      </c>
    </row>
    <row r="111" spans="1:5" s="26" customFormat="1" ht="13.5" thickBot="1" x14ac:dyDescent="0.25">
      <c r="A111" s="34"/>
      <c r="B111" s="25" t="s">
        <v>21</v>
      </c>
      <c r="C111" s="48">
        <f>SUM(C91:C110)</f>
        <v>0</v>
      </c>
      <c r="D111" s="48">
        <f>SUM(D91:D110)</f>
        <v>7400</v>
      </c>
      <c r="E111" s="70">
        <f>SUM(E91:E110)</f>
        <v>7400</v>
      </c>
    </row>
    <row r="112" spans="1:5" ht="6" customHeight="1" thickTop="1" x14ac:dyDescent="0.25">
      <c r="A112" s="35"/>
      <c r="B112" s="36"/>
      <c r="C112" s="29"/>
      <c r="D112" s="29"/>
      <c r="E112" s="66"/>
    </row>
    <row r="113" spans="1:6" ht="12" customHeight="1" thickBot="1" x14ac:dyDescent="0.3">
      <c r="A113" s="51">
        <v>500</v>
      </c>
      <c r="B113" s="43" t="s">
        <v>22</v>
      </c>
      <c r="C113" s="44"/>
      <c r="D113" s="44"/>
      <c r="E113" s="52"/>
    </row>
    <row r="114" spans="1:6" ht="15.75" thickBot="1" x14ac:dyDescent="0.3">
      <c r="A114" s="37"/>
      <c r="B114" s="30"/>
      <c r="C114" s="20">
        <v>0</v>
      </c>
      <c r="D114" s="68">
        <v>0</v>
      </c>
      <c r="E114" s="94">
        <f>SUM(C114:D114)</f>
        <v>0</v>
      </c>
    </row>
    <row r="115" spans="1:6" s="26" customFormat="1" ht="13.5" thickBot="1" x14ac:dyDescent="0.25">
      <c r="A115" s="38"/>
      <c r="B115" s="25" t="s">
        <v>23</v>
      </c>
      <c r="C115" s="64">
        <f>SUM(C114:C114)</f>
        <v>0</v>
      </c>
      <c r="D115" s="64">
        <f>SUM(D114:D114)</f>
        <v>0</v>
      </c>
      <c r="E115" s="71">
        <f>SUM(E114:E114)</f>
        <v>0</v>
      </c>
    </row>
    <row r="116" spans="1:6" ht="16.5" thickTop="1" thickBot="1" x14ac:dyDescent="0.3">
      <c r="A116" s="37"/>
      <c r="B116" s="28"/>
      <c r="C116" s="29"/>
      <c r="D116" s="69"/>
      <c r="E116" s="72"/>
    </row>
    <row r="117" spans="1:6" s="26" customFormat="1" ht="13.5" thickBot="1" x14ac:dyDescent="0.25">
      <c r="A117" s="37"/>
      <c r="B117" s="36" t="s">
        <v>24</v>
      </c>
      <c r="C117" s="50">
        <f>C59+C70+C88+C111+C115</f>
        <v>6500</v>
      </c>
      <c r="D117" s="50">
        <f>D59+D70+D88+D111+D115</f>
        <v>130900</v>
      </c>
      <c r="E117" s="73">
        <f>SUM(E115+E111+E88+E70+E59)</f>
        <v>137400</v>
      </c>
    </row>
    <row r="118" spans="1:6" x14ac:dyDescent="0.25">
      <c r="A118" s="35"/>
      <c r="B118" s="36" t="s">
        <v>25</v>
      </c>
      <c r="C118" s="97">
        <f>C122</f>
        <v>0</v>
      </c>
      <c r="D118" s="98">
        <f>C122</f>
        <v>0</v>
      </c>
      <c r="E118" s="95">
        <f>C122</f>
        <v>0</v>
      </c>
    </row>
    <row r="119" spans="1:6" s="10" customFormat="1" ht="13.5" thickBot="1" x14ac:dyDescent="0.25">
      <c r="A119" s="39"/>
      <c r="B119" s="36" t="s">
        <v>26</v>
      </c>
      <c r="C119" s="99">
        <f>C117*C118</f>
        <v>0</v>
      </c>
      <c r="D119" s="100">
        <f>D117*D118</f>
        <v>0</v>
      </c>
      <c r="E119" s="96">
        <f>E117*E118</f>
        <v>0</v>
      </c>
    </row>
    <row r="120" spans="1:6" s="13" customFormat="1" ht="15.75" thickBot="1" x14ac:dyDescent="0.3">
      <c r="A120" s="40"/>
      <c r="B120" s="41" t="s">
        <v>27</v>
      </c>
      <c r="C120" s="65">
        <f>C117+C119</f>
        <v>6500</v>
      </c>
      <c r="D120" s="65">
        <f>D117+D119</f>
        <v>130900</v>
      </c>
      <c r="E120" s="67">
        <f>SUM(E117+E119)</f>
        <v>137400</v>
      </c>
    </row>
    <row r="121" spans="1:6" ht="15.75" thickTop="1" x14ac:dyDescent="0.25">
      <c r="F121" s="13"/>
    </row>
    <row r="122" spans="1:6" x14ac:dyDescent="0.25">
      <c r="B122" s="101" t="s">
        <v>28</v>
      </c>
      <c r="C122" s="102">
        <v>0</v>
      </c>
    </row>
    <row r="123" spans="1:6" x14ac:dyDescent="0.25">
      <c r="B123" s="101" t="s">
        <v>29</v>
      </c>
      <c r="C123" s="103">
        <f>C120/E120</f>
        <v>4.730713245997089E-2</v>
      </c>
    </row>
    <row r="124" spans="1:6" x14ac:dyDescent="0.25">
      <c r="A124" s="105" t="s">
        <v>44</v>
      </c>
      <c r="B124" s="105"/>
      <c r="C124" s="105"/>
      <c r="D124" s="106" t="s">
        <v>45</v>
      </c>
      <c r="E124" s="104"/>
    </row>
  </sheetData>
  <sheetProtection algorithmName="SHA-512" hashValue="6spsIL9BVAtTqeQqAtvDaftOytOJGBpvJ0WSe9Uby3cBdaUUlQAdI5OZTDmV0Z4vnEB62PO17xB1lzhV4eQfiQ==" saltValue="n2u3y+UL2usHgQGEy2MR3w==" spinCount="100000" sheet="1" objects="1" scenarios="1"/>
  <mergeCells count="10">
    <mergeCell ref="A4:B7"/>
    <mergeCell ref="C4:E4"/>
    <mergeCell ref="C5:E5"/>
    <mergeCell ref="C7:E7"/>
    <mergeCell ref="A124:C124"/>
    <mergeCell ref="A1:B1"/>
    <mergeCell ref="C1:E1"/>
    <mergeCell ref="A2:B2"/>
    <mergeCell ref="C2:E2"/>
    <mergeCell ref="A3:B3"/>
  </mergeCells>
  <hyperlinks>
    <hyperlink ref="D124" r:id="rId1" location="se34.3.463_125"/>
  </hyperlinks>
  <pageMargins left="0.7" right="0.7" top="0.75" bottom="0.75" header="0.3" footer="0.3"/>
  <pageSetup orientation="portrait" horizontalDpi="90" verticalDpi="9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State of Alaska - Department of Labor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Swearingin, Windy M (DOL)</dc:creator>
  <cp:lastModifiedBy>Swearingin, Windy M (DOL)</cp:lastModifiedBy>
  <dcterms:created xsi:type="dcterms:W3CDTF">2021-01-30T01:53:52Z</dcterms:created>
  <dcterms:modified xsi:type="dcterms:W3CDTF">2021-02-01T18:45:52Z</dcterms:modified>
</cp:coreProperties>
</file>